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sumen de exportación" sheetId="1" r:id="rId4"/>
    <sheet name="NIVEL CENTRAL" sheetId="2" r:id="rId5"/>
    <sheet name="NIVEL CENTRAL - Dibujos" sheetId="3" r:id="rId6"/>
  </sheets>
</workbook>
</file>

<file path=xl/comments1.xml><?xml version="1.0" encoding="utf-8"?>
<comments xmlns="http://schemas.openxmlformats.org/spreadsheetml/2006/main">
  <authors>
    <author>Autor importado</author>
  </authors>
  <commentList>
    <comment ref="M5" authorId="0">
      <text>
        <r>
          <rPr>
            <sz val="11"/>
            <color indexed="8"/>
            <rFont val="Helvetica Neue"/>
          </rPr>
          <t>Autor importado:
Dejamos sugeridos los posibles responsables</t>
        </r>
      </text>
    </comment>
    <comment ref="R5" authorId="0">
      <text>
        <r>
          <rPr>
            <sz val="11"/>
            <color indexed="8"/>
            <rFont val="Helvetica Neue"/>
          </rPr>
          <t>Autor importado:
Verificar que la información o enlace funciona correctamente en la web.</t>
        </r>
      </text>
    </comment>
  </commentList>
</comments>
</file>

<file path=xl/sharedStrings.xml><?xml version="1.0" encoding="utf-8"?>
<sst xmlns="http://schemas.openxmlformats.org/spreadsheetml/2006/main" uniqueCount="606">
  <si>
    <t>Este documento se ha exportado de Numbers. Cada tabla se ha convertido en una hoja de cálculo de Excel. Los demás objetos de las hojas de Numbers se han colocado en distintas hojas de cálculo. Recuerda que el cálculo de fórmulas puede ser diferente en Excel.</t>
  </si>
  <si>
    <t>Nombre de hoja de Numbers</t>
  </si>
  <si>
    <t>Nombre de tabla de Numbers</t>
  </si>
  <si>
    <t>Nombre de hoja de cálculo de Excel</t>
  </si>
  <si>
    <t>NIVEL CENTRAL</t>
  </si>
  <si>
    <t>Tabla 1</t>
  </si>
  <si>
    <t>Registro de Publicaciones
ALCALDIA LOCAL DE USAQUEN</t>
  </si>
  <si>
    <t xml:space="preserve">PRIMER TRIMESTRE DE 2018
enero - marzo </t>
  </si>
  <si>
    <t>SEGUNDO TRIMESTRE DE 2018
abril - junio</t>
  </si>
  <si>
    <t>TERCER TRIMESTRE DE 2018
julio - septiembre</t>
  </si>
  <si>
    <t>CUARTO TRIMESTRE DE 2018
octubre - diciembre</t>
  </si>
  <si>
    <t>Anexo 1:   Matriz de Cumplimiento y Sostenibilidad de la Ley 1712 de 2014, Decreto 103 de 2015 y Resolución MinTIC 3564 de 2015</t>
  </si>
  <si>
    <t>Categoría de información</t>
  </si>
  <si>
    <t>Explicación</t>
  </si>
  <si>
    <t>Normatividad</t>
  </si>
  <si>
    <t>Cumplimiento</t>
  </si>
  <si>
    <t>PUBLICACIONES</t>
  </si>
  <si>
    <t>ACTUALIZACIONES</t>
  </si>
  <si>
    <t>Categoría</t>
  </si>
  <si>
    <t>Subcategoría</t>
  </si>
  <si>
    <t>Descripción</t>
  </si>
  <si>
    <t>SI/NO VALOR</t>
  </si>
  <si>
    <t>N/A</t>
  </si>
  <si>
    <t>Observaciones de la Verificación de Cumplimiento y/o Justificación de N/A</t>
  </si>
  <si>
    <t>Oficina y responsable de producir la información</t>
  </si>
  <si>
    <t>Oficina y responsable de publicar</t>
  </si>
  <si>
    <t>Fecha de Publicación</t>
  </si>
  <si>
    <t>OBSERVACIONES
(Responsables)</t>
  </si>
  <si>
    <t>Periodo de Actualización</t>
  </si>
  <si>
    <t>Acciones de monitoreo</t>
  </si>
  <si>
    <t>SI</t>
  </si>
  <si>
    <t>NO</t>
  </si>
  <si>
    <r>
      <rPr>
        <b val="1"/>
        <sz val="11"/>
        <color indexed="8"/>
        <rFont val="Calibri"/>
      </rPr>
      <t xml:space="preserve">Observaciones y evidencias del cambio
</t>
    </r>
    <r>
      <rPr>
        <b val="1"/>
        <sz val="11"/>
        <color indexed="8"/>
        <rFont val="Calibri"/>
      </rPr>
      <t xml:space="preserve">
</t>
    </r>
    <r>
      <rPr>
        <b val="1"/>
        <sz val="11"/>
        <color indexed="17"/>
        <rFont val="Calibri"/>
      </rPr>
      <t xml:space="preserve">Se debe tomar evidencia antes y despues del cambio y guardarlas en un sitio virtual </t>
    </r>
  </si>
  <si>
    <t>Sección particular en la pagina de inicio del sitio web
Sección particular en la página de inicio del sitio web del sujeto obligado, denominada literalmente “Transparencia y acceso a información pública”</t>
  </si>
  <si>
    <t>Dec. 103, Art. 4</t>
  </si>
  <si>
    <t>http://www.usaquen.gov.co/transparencia</t>
  </si>
  <si>
    <t>DTI</t>
  </si>
  <si>
    <t>Actualiza el vínculo</t>
  </si>
  <si>
    <t>Plurianual</t>
  </si>
  <si>
    <t>VERIFICACION PERNAMENTE</t>
  </si>
  <si>
    <t>X</t>
  </si>
  <si>
    <t>En cumplimiento a la circular 039 de la Alta Consejería Distrital de las TIC se cambia el nombre del menú de TRANSPARENCIA a ENTIDAD y se agrega el botón con el nombre Transparencia y Acceso a la Información Püblica.</t>
  </si>
  <si>
    <t>x</t>
  </si>
  <si>
    <t xml:space="preserve">Se implementa el vinculo de Videos sobre Rendición de Cuentas , en la parte de participación ciudadana </t>
  </si>
  <si>
    <t>Se actualizo videos de historias de vida, en la parte de participación ciudadana</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</si>
  <si>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</si>
  <si>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</si>
  <si>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</si>
  <si>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</si>
  <si>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</si>
  <si>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</si>
  <si>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</si>
  <si>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r>
      <rPr>
        <u val="single"/>
        <sz val="11"/>
        <color indexed="11"/>
        <rFont val="Calibri"/>
      </rPr>
      <t>http://www.usaquen.gov.co/transparencia/atencion-ciudadano/sede-principal</t>
    </r>
  </si>
  <si>
    <t>SERVICIO AL CIUDADANO</t>
  </si>
  <si>
    <t>Actualiza la información tanto del nivel central como del las localidades</t>
  </si>
  <si>
    <t>CUANDO SE GENEREN CAMBIOS</t>
  </si>
  <si>
    <t>Mecanismos para la atención al ciuidadano</t>
  </si>
  <si>
    <t>b</t>
  </si>
  <si>
    <t>Teléfonos fijos y móviles, líneas gratuitas y fax, incluyendo el indicativo nacional e internacional, en el formato (57+Número del área respectiva).</t>
  </si>
  <si>
    <t>Mínimo el teléfono fijo con indicativo</t>
  </si>
  <si>
    <t>Si</t>
  </si>
  <si>
    <t>c</t>
  </si>
  <si>
    <t>Correo electrónico institucional.</t>
  </si>
  <si>
    <t>De acuerdo con Circular No. 001 de 29 de enero de 2017 de la Alta Consejería de las Tic, y comunicado de la Procuraduría, se avala para el correo electrónico institucional el link al Sistema Distrital de Quejas y Soluciones</t>
  </si>
  <si>
    <t>d</t>
  </si>
  <si>
    <t>Correo físico o postal.</t>
  </si>
  <si>
    <t>Dirección de correspondencia.</t>
  </si>
  <si>
    <t>e</t>
  </si>
  <si>
    <t>Link al formulario electrónico de solicitudes, peticiones, quejas, reclamos y denuncias.</t>
  </si>
  <si>
    <t>Ver Item 143 (Categoría 10.10)</t>
  </si>
  <si>
    <r>
      <rPr>
        <u val="single"/>
        <sz val="11"/>
        <color indexed="11"/>
        <rFont val="Calibri"/>
      </rPr>
      <t>http://sdqs.bogota.gov.co/sdqs/publico/registrarPeticionario/</t>
    </r>
  </si>
  <si>
    <r>
      <rPr>
        <u val="single"/>
        <sz val="11"/>
        <color indexed="11"/>
        <rFont val="Calibri"/>
      </rPr>
      <t>http://www.usaquen.gov.co/milocalidad/rendicion-cuentas-2018</t>
    </r>
  </si>
  <si>
    <r>
      <rPr>
        <u val="single"/>
        <sz val="11"/>
        <color indexed="11"/>
        <rFont val="Calibri"/>
      </rPr>
      <t>http://www.usaquen.gov.co/transparencia/instrumentos-gestion-informacion-publica/relacionados-informacion</t>
    </r>
  </si>
  <si>
    <t>1.2</t>
  </si>
  <si>
    <t>Localización física, sucursales o regionales, horarios y días de atención al público</t>
  </si>
  <si>
    <t>-</t>
  </si>
  <si>
    <t>Ubicación del sujeto obligado.</t>
  </si>
  <si>
    <t>Dirección de la sede principal</t>
  </si>
  <si>
    <r>
      <rPr>
        <u val="single"/>
        <sz val="11"/>
        <color indexed="11"/>
        <rFont val="Calibri"/>
      </rPr>
      <t>http://www.usaquen.gov.co/mi-localidad/conociendo-mi-localidad/alcalde-local</t>
    </r>
  </si>
  <si>
    <t xml:space="preserve">Actualiza la información </t>
  </si>
  <si>
    <t>CUANDO SE REQUIERA</t>
  </si>
  <si>
    <t>TRIMESTRAL</t>
  </si>
  <si>
    <t>Vinculo del sitio web de la localidad en la sección de alcaldía local</t>
  </si>
  <si>
    <t>se actualizo slider de  con información sobre cuenca de toca</t>
  </si>
  <si>
    <t>Se actualiza slider con información de: 1. Cuenca de torca.   2. Bogotá sin trata.  3. Consejos locales de propiedad horizontal.  4. Entrega de bicis.  5. Walk 21</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</si>
  <si>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</si>
  <si>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</si>
  <si>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</si>
  <si>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</si>
  <si>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</si>
  <si>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</si>
  <si>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</si>
  <si>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</si>
  <si>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</si>
  <si>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r>
      <rPr>
        <u val="single"/>
        <sz val="11"/>
        <color indexed="11"/>
        <rFont val="Calibri"/>
      </rPr>
      <t>http://www.gobiernobogota.gov.co/transparencia/atencion-ciudadano/notificaciones-judiciales</t>
    </r>
  </si>
  <si>
    <t>DIRECCION JURIDICA</t>
  </si>
  <si>
    <t xml:space="preserve">DIRECCION JURIDICA
</t>
  </si>
  <si>
    <t xml:space="preserve">Se actualiza las instancias de participación y correos electrónicos de cada área </t>
  </si>
  <si>
    <t>Se actualiza vínculos de información de mecanismos de contacto para os usuarios con los teléfonos, correos y direcciones correspondeientes a la entidad.</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</si>
  <si>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</si>
  <si>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</si>
  <si>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</si>
  <si>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</si>
  <si>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</si>
  <si>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</si>
  <si>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</si>
  <si>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</si>
  <si>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r>
      <rPr>
        <u val="single"/>
        <sz val="11"/>
        <color indexed="11"/>
        <rFont val="Calibri"/>
      </rPr>
      <t>http://usaquen.gov.co/transparencia/instrumentos-gestion-informacion-publica/Informe-pqr-denuncias-solicitudes</t>
    </r>
  </si>
  <si>
    <t>DTI Y PLANEACION</t>
  </si>
  <si>
    <t xml:space="preserve">DTI Y PLANEACION
</t>
  </si>
  <si>
    <t>Actualiza información</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</si>
  <si>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</si>
  <si>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</si>
  <si>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</si>
  <si>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</si>
  <si>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</si>
  <si>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</si>
  <si>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r>
      <rPr>
        <u val="single"/>
        <sz val="11"/>
        <color indexed="11"/>
        <rFont val="Calibri"/>
      </rPr>
      <t>http://datosabiertos.bogota.gov.co/organization/secretaria-distrital-de-gobierno</t>
    </r>
  </si>
  <si>
    <t>DIRECCION ADMINISTRATIVA
DTI</t>
  </si>
  <si>
    <t>DIT</t>
  </si>
  <si>
    <t>SEGÚN APLIQUE</t>
  </si>
  <si>
    <t>Sensibilización en datos abiertos con MINTIC, para nivel central y localidades, pendiente por confirmación de MINTIC  para el 19 o el 24 de Agosto.</t>
  </si>
  <si>
    <t>Se realiza la publicación de indice de información clasificada y reservada y el inventario de activos de información, en DATOS ABIERTOS BOGOTA, en este momento esta en proceso de FEDERACIÓN, para realizar el transpaso a DATOS.GOV.CO</t>
  </si>
  <si>
    <t>Publicar datos abiertos en el portal www.datos.gov.co.</t>
  </si>
  <si>
    <t>no</t>
  </si>
  <si>
    <t>http://datosabiertos.bogota.gov.co/organization/secretaria-distrital-de-gobierno</t>
  </si>
  <si>
    <r>
      <rPr>
        <sz val="11"/>
        <color indexed="8"/>
        <rFont val="Calibri"/>
      </rPr>
      <t xml:space="preserve">Se actualiza </t>
    </r>
    <r>
      <rPr>
        <u val="single"/>
        <sz val="11"/>
        <color indexed="11"/>
        <rFont val="Calibri"/>
      </rPr>
      <t>Instrumentos de gestión de la info pública</t>
    </r>
    <r>
      <rPr>
        <sz val="16"/>
        <color indexed="8"/>
        <rFont val="Calibri"/>
      </rPr>
      <t xml:space="preserve"> </t>
    </r>
    <r>
      <rPr>
        <sz val="11"/>
        <color indexed="8"/>
        <rFont val="Calibri"/>
      </rPr>
      <t>»</t>
    </r>
    <r>
      <rPr>
        <sz val="16"/>
        <color indexed="8"/>
        <rFont val="Calibri"/>
      </rPr>
      <t xml:space="preserve"> </t>
    </r>
    <r>
      <rPr>
        <sz val="11"/>
        <color indexed="8"/>
        <rFont val="Calibri"/>
      </rPr>
      <t xml:space="preserve">Relacionados con la Información, con los botones para descargar documentos </t>
    </r>
  </si>
  <si>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</si>
  <si>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</si>
  <si>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</si>
  <si>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</si>
  <si>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r>
      <rPr>
        <u val="single"/>
        <sz val="11"/>
        <color indexed="11"/>
        <rFont val="Calibri"/>
      </rPr>
      <t>http://www.usaquen.gov.co/transparencia/informacion-interes/publicaciones</t>
    </r>
  </si>
  <si>
    <t>SUBSECRETARIA DE GESTION LOCAL
SUBSECRETARIA PARA LA GOBIERNABILIDAD Y GARANTIA DE DERECHOS
SUBSECRETARIA DE GESTION LOCAL
DESPACHOS ALCALDIAS LOCALES</t>
  </si>
  <si>
    <t>OFICINA ASESORA DE COMUNICACIONES</t>
  </si>
  <si>
    <t>2.3</t>
  </si>
  <si>
    <t>Convocatorias</t>
  </si>
  <si>
    <t>Convocatorias dirigidas a ciudadanos, usuarios y grupos de interés, especificando objetivos, requisitos y fechas de participación en dichos espacios.</t>
  </si>
  <si>
    <t>http://www.usaquen.gov.co/transparencia/informacion-interes/convocatorias</t>
  </si>
  <si>
    <t xml:space="preserve">Cada área debe dar cuenta de esta información. </t>
  </si>
  <si>
    <t>DIT_ MONITOREO DE PLATAFORMA</t>
  </si>
  <si>
    <t xml:space="preserve">Se convoco a la feria de emprendimiento usada mariposa violeta </t>
  </si>
  <si>
    <t xml:space="preserve">Se actualizo convocatorias </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</si>
  <si>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</si>
  <si>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</si>
  <si>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</si>
  <si>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</si>
  <si>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r>
      <rPr>
        <u val="single"/>
        <sz val="11"/>
        <color indexed="11"/>
        <rFont val="Calibri"/>
      </rPr>
      <t>http://www.gobiernobogota.gov.co/transparencia/informacion-interes/faqs</t>
    </r>
  </si>
  <si>
    <t>SUBSECRETARIA DE GESTION INSTITUCIONAL 
Atención al Ciudadano</t>
  </si>
  <si>
    <t>PERIODICAMENTE DE ACUERDO  CON LAS CONSULTAS REALIZADAS POR LOS USUARIOS, CIUDADANOS Y GRUPOS DE INTERES</t>
  </si>
  <si>
    <t>SE ESTA ACTUALIZANDO LA INFORMACIÓN POR PARTE DE LA OFICINA DE SERVICIO AL CIUDADANO. PENDIENTE POR PASAR LA ACTUALIZACION</t>
  </si>
  <si>
    <t>2.5</t>
  </si>
  <si>
    <t>Glosario</t>
  </si>
  <si>
    <t>Glosario que contenga el conjunto de términos que usa la entidad o que tienen relación con su actividad.</t>
  </si>
  <si>
    <r>
      <rPr>
        <u val="single"/>
        <sz val="11"/>
        <color indexed="11"/>
        <rFont val="Calibri"/>
      </rPr>
      <t>http://www.usaquen.gov.co/transparencia/informacion-interes/glosario</t>
    </r>
  </si>
  <si>
    <t xml:space="preserve">DESPACHO
OFICINA ASESORA DE COMUNICACIONES
</t>
  </si>
  <si>
    <t xml:space="preserve">PENDIENTE POR LA OFICINA DE COMUNICACIONES SU ACTUALIZACIÓN </t>
  </si>
  <si>
    <t>2.6</t>
  </si>
  <si>
    <t>Noticias</t>
  </si>
  <si>
    <t>Sección que contenga las noticias más relevantes para sus usuarios, ciudadanos y grupos de interés y que estén relacionadas con su actividad.</t>
  </si>
  <si>
    <t>http://www.usaquen.gov.co/todas-las-noticias</t>
  </si>
  <si>
    <t xml:space="preserve">Se actualizaron las noticias diarias , con el reporte dado por prensa </t>
  </si>
  <si>
    <t xml:space="preserve">Se actualiza noticias  con el boleto diario </t>
  </si>
  <si>
    <t xml:space="preserve">Se actualizan noticias de la localidad diarias con fines de que la comunidad participe, se presente a convocatorias y tengan conocimiento de lo que pasa en Usaquén. Así mismo se enlaza con redes sociales (Facebook y twitter) </t>
  </si>
  <si>
    <t>2.7</t>
  </si>
  <si>
    <t>Calendario de actividades</t>
  </si>
  <si>
    <t>Calendario de eventos y fechas clave relacionadas con los procesos misionales de la entidad.</t>
  </si>
  <si>
    <t>http://www.usaquen.gov.co/calendario/month</t>
  </si>
  <si>
    <t xml:space="preserve">DESPACHO
OFICINA ASESORA DE COMUNICACIONES
OFICINAS DE PRENSA ACALDIAS LOCALES
</t>
  </si>
  <si>
    <t>PERIODICAMENTE DE ACUERDO  CON LOS ENVENTOS QUE RESULTEN DE LA ACTIVIDAD</t>
  </si>
  <si>
    <t xml:space="preserve">Se actualizaron las actividades que corresponden al primer trimestre de 2018 </t>
  </si>
  <si>
    <t>Se actualiza actividades correspondientes como eventos, noticias</t>
  </si>
  <si>
    <t>Se actualiza calendario según actividades que se vayan programando para que la comunidad se le facalite buscar los eventos próximos a los que puede asistir, con ubicaciones, teléfonos y sobre que trata cada evento.</t>
  </si>
  <si>
    <t>2.8</t>
  </si>
  <si>
    <t>Información para niños y jóvenes</t>
  </si>
  <si>
    <t>El sujeto obligado diseña y publica información dirigida para los niños y jóvenes sobre la entidad, sus servicios o sus actividades, de manera didáctica.</t>
  </si>
  <si>
    <t>Art. 8, Ley 1712 de 2014</t>
  </si>
  <si>
    <r>
      <rPr>
        <u val="single"/>
        <sz val="11"/>
        <color indexed="11"/>
        <rFont val="Calibri"/>
      </rPr>
      <t>http://www.bogota.gov.co/infancia</t>
    </r>
  </si>
  <si>
    <t xml:space="preserve">
OFICINA ASESORA DE COMUNICACIONES
</t>
  </si>
  <si>
    <t>La oficina de comunicaciones debe validar el contenido del sitio actual y decidir las acciones a seguir</t>
  </si>
  <si>
    <t>POR DEFINIR</t>
  </si>
  <si>
    <t>La oficina de Comunicaciones esta en proceso de diseño de presentación para niños y niñas en casos específicos de la Secretaría Distrital de Gobierno</t>
  </si>
  <si>
    <r>
      <rPr>
        <sz val="11"/>
        <color indexed="8"/>
        <rFont val="Calibri"/>
      </rPr>
      <t xml:space="preserve">Se actualiza la pagina con noticias, convocadorias, becas y temas relacionados con jóvenes  </t>
    </r>
    <r>
      <rPr>
        <u val="single"/>
        <sz val="11"/>
        <color indexed="11"/>
        <rFont val="Calibri"/>
      </rPr>
      <t>http://www.usaquen.gov.co/noticias/construyamos-la-politica-publica-juventud</t>
    </r>
  </si>
  <si>
    <t>Se informa de convocatorias a los jóvenes de hip hop y música en la cuales pueden postularse y participar</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</si>
  <si>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</si>
  <si>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</si>
  <si>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</si>
  <si>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</si>
  <si>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</si>
  <si>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http://www.usaquen.gov.co/transparencia/informacion-interes/informacion-adicional</t>
  </si>
  <si>
    <t xml:space="preserve">Se actualiza vinculados e información en la sección de trasparencia para mayor claridad a la hora de buscar contenido los ciudadanos </t>
  </si>
  <si>
    <t>Se actualizo pagina con botones de mejor acceso a la información en la parte de registro de publicaciones</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</si>
  <si>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</si>
  <si>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</si>
  <si>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</si>
  <si>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</si>
  <si>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http://www.usaquen.gov.co/transparencia/organizacion/quienes-somos</t>
  </si>
  <si>
    <t>OFICINA ASESORA DE PLANEACION</t>
  </si>
  <si>
    <t>3.2</t>
  </si>
  <si>
    <t>Funciones y deberes</t>
  </si>
  <si>
    <t>Funciones y deberes de acuerdo con su norma de creación o reestructuración. Si alguna norma le asigna funciones adicionales, éstas también se deben incluir en este punto.</t>
  </si>
  <si>
    <t>http://www.usaquen.gov.co/transparencia/organizacion/funciones-y-deberes</t>
  </si>
  <si>
    <t>DIRECCION DE GESTION DEL TALENTO HUMANO</t>
  </si>
  <si>
    <t>3.3</t>
  </si>
  <si>
    <t>Procesos y procedimientos</t>
  </si>
  <si>
    <t>Procesos y procedimientos para la toma de decisiones en las  diferentes áreas.</t>
  </si>
  <si>
    <t>Art. 9, lit c), Ley 1712 de 2014</t>
  </si>
  <si>
    <r>
      <rPr>
        <u val="single"/>
        <sz val="11"/>
        <color indexed="11"/>
        <rFont val="Calibri"/>
      </rPr>
      <t>http://gaia.gobiernobogota.gov.co/content/sistema-integrado-de-gesti%C3%B3n-sdg</t>
    </r>
  </si>
  <si>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</si>
  <si>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</si>
  <si>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</si>
  <si>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</si>
  <si>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http://www.usaquen.gov.co/transparencia/organizacion/organigrama</t>
  </si>
  <si>
    <t xml:space="preserve">SUBSECRETARIA DE GESTION INSTITUCIONAL 
</t>
  </si>
  <si>
    <t>Se actualizo información en cuanto a dirección, teléfono, horarios pertenecientes a la alcaldesa y el despacho.</t>
  </si>
  <si>
    <t xml:space="preserve">Se actualiza con 4 resoluciones pertenecientes al 2017 , publicadas en el normograma </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</si>
  <si>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</si>
  <si>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</si>
  <si>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</si>
  <si>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</si>
  <si>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</si>
  <si>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</si>
  <si>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</si>
  <si>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r>
      <rPr>
        <u val="single"/>
        <sz val="11"/>
        <color indexed="11"/>
        <rFont val="Calibri"/>
      </rPr>
      <t>http://www.usaquen.gov.co/transparencia/organizacion/directorio-informacion-servidores-publicos-empleados-y-contratistas</t>
    </r>
  </si>
  <si>
    <t>DIRECCION DE GESTION DEL TALENTO HUMANO
CONTRATOS</t>
  </si>
  <si>
    <t>MENSUAL</t>
  </si>
  <si>
    <t>Se actualiza el directorio de contratistas de la Secretaría Distrtial de Gobierno a 2018</t>
  </si>
  <si>
    <t>Se actualiza listado de contratistas vigentes hasta septiembre de 2018</t>
  </si>
  <si>
    <t>Publicado en formato accesible y reutilizable, con la siguiente información:</t>
  </si>
  <si>
    <t>Nombres y apellidos completos.</t>
  </si>
  <si>
    <t>País, Departamento y Ciudad de nacimiento.</t>
  </si>
  <si>
    <t>Formación académica.</t>
  </si>
  <si>
    <t>La DGTH envía la información en excel</t>
  </si>
  <si>
    <t xml:space="preserve">se actualiza el listado de contratistas con el valor del contrato, el objetovo , fecha de inicio y finalización del mismo. </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</si>
  <si>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</si>
  <si>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</si>
  <si>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</si>
  <si>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</si>
  <si>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</si>
  <si>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</si>
  <si>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</si>
  <si>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</si>
  <si>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</si>
  <si>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</si>
  <si>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</si>
  <si>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</si>
  <si>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</si>
  <si>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Directorio de entidades DEL SECTOR</t>
  </si>
  <si>
    <t>Listado de entidades que integran el sector/rama/organismo, con enlace al sitio Web de cada una de éstas, en el caso de existir.</t>
  </si>
  <si>
    <t>http://www.usaquen.gov.co/transparencia/organizacion/directorio-entidades</t>
  </si>
  <si>
    <t xml:space="preserve">OFICINA ASESORA DE PLANEACIÓN </t>
  </si>
  <si>
    <t>CADA VEZ QUE SE REQUIERA</t>
  </si>
  <si>
    <t>CUANDO EXISTA LA MODIFICACIÓN</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</si>
  <si>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</si>
  <si>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</si>
  <si>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</si>
  <si>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</si>
  <si>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http://www.usaquen.gov.co/transparencia/organizacion/directorio-agremiaciones-asociaciones-y-otros-grupos-interes</t>
  </si>
  <si>
    <t>OFICINA ASESORA DE COMUNICACIONES
EN ALCALDIAS EL DESPACHO</t>
  </si>
  <si>
    <t>CUANDO EXISTA MODIFICACIÓN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</si>
  <si>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</si>
  <si>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</si>
  <si>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</si>
  <si>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</si>
  <si>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http://www.gobiernobogota.gov.co/transparencia/organizacion/ofertas-empleo-0</t>
  </si>
  <si>
    <t>Talento Humano</t>
  </si>
  <si>
    <t xml:space="preserve">Se publica ofertas y ferias de empleo en la sección de noticias , con los datos de donde deben acercarse y el procedimiento para aplicar a dichos cargos. </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</si>
  <si>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</si>
  <si>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</si>
  <si>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</si>
  <si>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</si>
  <si>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</si>
  <si>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</si>
  <si>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</si>
  <si>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</si>
  <si>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</si>
  <si>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</si>
  <si>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</si>
  <si>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</si>
  <si>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</si>
  <si>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</si>
  <si>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</si>
  <si>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</si>
  <si>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</si>
  <si>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</si>
  <si>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</si>
  <si>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</si>
  <si>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</si>
  <si>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</si>
  <si>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</si>
  <si>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r>
      <rPr>
        <u val="single"/>
        <sz val="11"/>
        <color indexed="11"/>
        <rFont val="Calibri"/>
      </rPr>
      <t>http://www.gobiernobogota.gov.co/sgdapp/?q=normas&amp;field_normo_clasificacion_value=All&amp;field_normo_dependencia_value=3&amp;field_normo_descripcion_value=&amp;field_normo_fecha_value=&amp;title=</t>
    </r>
  </si>
  <si>
    <t>DESPACHO
DIRECCION DE GESTION DEL TALENTO HUMANO</t>
  </si>
  <si>
    <t>DESPACHO
DIRECCIÓN DE GESTION DEL TALENTO HUMANO</t>
  </si>
  <si>
    <t>actualiza la información de acuerdo a la expedición de la norma</t>
  </si>
  <si>
    <t>PERIODICAMENTE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</si>
  <si>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</si>
  <si>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</si>
  <si>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</si>
  <si>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</si>
  <si>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</si>
  <si>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</si>
  <si>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</si>
  <si>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</si>
  <si>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</si>
  <si>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</si>
  <si>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</si>
  <si>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</si>
  <si>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</si>
  <si>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http://www.usaquen.gov.co/transparencia/presupuesto/general</t>
  </si>
  <si>
    <t>DIRECCION FINANCIERA</t>
  </si>
  <si>
    <t>ANUAL</t>
  </si>
  <si>
    <t>LA DIRECCIÓN FINANCIERA SUMINISTRA LA INFORMACIÓN</t>
  </si>
  <si>
    <t xml:space="preserve">Publicado el Presupuesto de 2018
</t>
  </si>
  <si>
    <t>Se actualiza resoluciones 109</t>
  </si>
  <si>
    <t>Se actualiza resoluciones de enero a junio de 2017</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</si>
  <si>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</si>
  <si>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</si>
  <si>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</si>
  <si>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</si>
  <si>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r>
      <rPr>
        <u val="single"/>
        <sz val="11"/>
        <color indexed="11"/>
        <rFont val="Calibri"/>
      </rPr>
      <t>http://www.usaquen.gov.co/transparencia/presupuesto/ejecucion-presupuestal</t>
    </r>
  </si>
  <si>
    <t>Distribución presupuestal de proyectos de inversión junto a los indicadores de gestión.</t>
  </si>
  <si>
    <t>Presupuesto desagregado con modificaciones</t>
  </si>
  <si>
    <t>Listado de apropiaciones de 2018
Traslado Prepuestar -  Rsolución 0025 del 18 de enero de 2018</t>
  </si>
  <si>
    <t>Se actualizo presupuesto hasta el mes de junio de 2018</t>
  </si>
  <si>
    <t>5.3</t>
  </si>
  <si>
    <t>Estados financieros</t>
  </si>
  <si>
    <t>Estados financieros para los sujetos obligados que aplique.</t>
  </si>
  <si>
    <t>http://www.usaquen.gov.co/transparencia/presupuesto/estados-financieros</t>
  </si>
  <si>
    <t>Publicados hasta Didiembre de 2017</t>
  </si>
  <si>
    <t>Se actualizo estados de cuenta hasta el mes de agosto de 2018</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</si>
  <si>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</si>
  <si>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</si>
  <si>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</si>
  <si>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</si>
  <si>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</si>
  <si>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r>
      <rPr>
        <u val="single"/>
        <sz val="11"/>
        <color indexed="11"/>
        <rFont val="Calibri"/>
      </rPr>
      <t>http://www.gobiernobogota.gov.co/planeaci%C3%B3n-clasificaci%C3%B3n-planes/pol%C3%ADticas-y-lineamientos-institucionales</t>
    </r>
  </si>
  <si>
    <t>OFICIANA ASESORA DE PLANEACIÓN</t>
  </si>
  <si>
    <t>Manuales.</t>
  </si>
  <si>
    <r>
      <rPr>
        <u val="single"/>
        <sz val="11"/>
        <color indexed="11"/>
        <rFont val="Calibri"/>
      </rPr>
      <t>http://www.gobiernobogota.gov.co/planeaci%C3%B3n-clasificaci%C3%B3n-planes/manuales</t>
    </r>
  </si>
  <si>
    <t>Planes estratégicos, sectoriales e institucionales.</t>
  </si>
  <si>
    <r>
      <rPr>
        <u val="single"/>
        <sz val="11"/>
        <color indexed="11"/>
        <rFont val="Calibri"/>
      </rPr>
      <t>http://www.gobiernobogota.gov.co/planeaci%C3%B3n-clasificaci%C3%B3n-planes/plan-estrat%C3%A9gico</t>
    </r>
  </si>
  <si>
    <t>LOS PLANES DE GESTIÓN SE  ENCUENTRAN HASTA EL 2015</t>
  </si>
  <si>
    <t>Plan de Rendición de cuentas.</t>
  </si>
  <si>
    <r>
      <rPr>
        <u val="single"/>
        <sz val="11"/>
        <color indexed="11"/>
        <rFont val="Calibri"/>
      </rPr>
      <t>http://www.gobiernobogota.gov.co/planeaci%C3%B3n-clasificaci%C3%B3n-planes/plan-rencici%C3%B3n-cuentas</t>
    </r>
  </si>
  <si>
    <t>SUBSECRETARÍA DE GESTION INSTITUCIONAL
OFICINA ASESORA DE PLANEACION</t>
  </si>
  <si>
    <t>Se publica y actualiza toda la información de rendición de cuentas en participación ciudadana.</t>
  </si>
  <si>
    <t>Se actualiza la pagina con videos de rendición de cuentas y presentación correspondiente</t>
  </si>
  <si>
    <t>Se actualiza plan de rendición de cuentas, con presentación y videos</t>
  </si>
  <si>
    <t>Plan de Servicio al ciudadano.</t>
  </si>
  <si>
    <r>
      <rPr>
        <u val="single"/>
        <sz val="11"/>
        <color indexed="11"/>
        <rFont val="Calibri"/>
      </rPr>
      <t>http://www.gobiernobogota.gov.co/planeaci%C3%B3n-clasificaci%C3%B3n-planes/plan-anticorrupci%C3%B3n-y-atenci%C3%B3n-al-ciudadano</t>
    </r>
  </si>
  <si>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</si>
  <si>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</si>
  <si>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</si>
  <si>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r>
      <rPr>
        <u val="single"/>
        <sz val="11"/>
        <color indexed="11"/>
        <rFont val="Calibri"/>
      </rPr>
      <t>http://www.gobiernobogota.gov.co/sgdapp/?q=normas&amp;field_normo_clasificacion_value=All&amp;field_normo_dependencia_value=All&amp;field_normo_descripcion_value=&amp;field_normo_fecha_value=&amp;title=</t>
    </r>
  </si>
  <si>
    <t>OFICINA ASESORA JURIDICA</t>
  </si>
  <si>
    <t>CADA VEZ QUE SE GENERE UNA NORMA</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</si>
  <si>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</si>
  <si>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</si>
  <si>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</si>
  <si>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</si>
  <si>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</si>
  <si>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si</t>
  </si>
  <si>
    <r>
      <rPr>
        <u val="single"/>
        <sz val="11"/>
        <color indexed="11"/>
        <rFont val="Calibri"/>
      </rPr>
      <t>http://www.usaquen.gov.co/transparencia/planeacion/plan-gasto-publico</t>
    </r>
  </si>
  <si>
    <t>SUBSECRETARIA DE GESTION INSTITUCINAL Y OFICINA ASESORA DE PLANEACION</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</si>
  <si>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</si>
  <si>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</si>
  <si>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</si>
  <si>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</si>
  <si>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</si>
  <si>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</si>
  <si>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</si>
  <si>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</si>
  <si>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</si>
  <si>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</si>
  <si>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</si>
  <si>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http://www.usaquen.gov.co/transparencia/planeacion/programas-proyectos</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</si>
  <si>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</si>
  <si>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</si>
  <si>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</si>
  <si>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</si>
  <si>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</si>
  <si>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http://www.usaquen.gov.co/transparencia/planeacion/metas-objetivos-indicadores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</si>
  <si>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</si>
  <si>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</si>
  <si>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</si>
  <si>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</si>
  <si>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Art.  lit i), Ley 1712 de 2014
Art. 15, Dec. 103 de 2015</t>
  </si>
  <si>
    <r>
      <rPr>
        <u val="single"/>
        <sz val="11"/>
        <color indexed="11"/>
        <rFont val="Calibri"/>
      </rPr>
      <t>http://www.usaquen.gov.co/transparencia/planeacion/participacion-ciudadana</t>
    </r>
  </si>
  <si>
    <t>OFICINA ASESORA DE PLANEACION y DEPENDENCIAS DE  PROCESOS MISIONALES</t>
  </si>
  <si>
    <t>OFICINA ASESORA DE PLANEACION GRUPO PLANEACION SECTORIAL (LILIANA CASAS)</t>
  </si>
  <si>
    <t>Sujetos que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</si>
  <si>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</si>
  <si>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</si>
  <si>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</si>
  <si>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</si>
  <si>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</si>
  <si>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</si>
  <si>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http://www.usaquen.gov.co/transparencia/planeacion/informes-empalme</t>
  </si>
  <si>
    <t>SUBSECRETARIA DE GESTION INSTITUCIONAL</t>
  </si>
  <si>
    <t>SEGÚN CAMBIOS DE ADMINISTRACIÓN</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</si>
  <si>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</si>
  <si>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</si>
  <si>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</si>
  <si>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</si>
  <si>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</si>
  <si>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</si>
  <si>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r>
      <rPr>
        <u val="single"/>
        <sz val="11"/>
        <color indexed="11"/>
        <rFont val="Calibri"/>
      </rPr>
      <t>http://www.gobiernobogota.gov.co/transparencia/control/informes-gestion-evaluacion-auditoria-sdg</t>
    </r>
  </si>
  <si>
    <t>OFICINA DE CONTROL INTERNO</t>
  </si>
  <si>
    <t>Actualiza la información</t>
  </si>
  <si>
    <t>Se actualizo con la información requerida para informe de rendición de cuentas , en pagina web y redes sociales correspondiente para la buena difusión de la información a los ciudadanos</t>
  </si>
  <si>
    <t xml:space="preserve">Se actualiza slider de : cuenca de toca,  entregaron de bicis, el respeto nos une, </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</si>
  <si>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</si>
  <si>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</si>
  <si>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</si>
  <si>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</si>
  <si>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r>
      <rPr>
        <u val="single"/>
        <sz val="11"/>
        <color indexed="11"/>
        <rFont val="Calibri"/>
      </rPr>
      <t>http://www.gobiernobogota.gov.co/transparencia/control/informes-gestion-evaluacion-auditoria-sdg?field_contro_fecha_de_expedici_n_value%5Bvalue%5D%5Byear%5D=&amp;field_control_tipo_infor_gestion_tid=73</t>
    </r>
  </si>
  <si>
    <t>Informe de rendición de cuentas a los ciudadanos, incluyendo la respuesta a las solicitudes realizadas por los ciudadanos, antes y durante el ejercicio de rendición.</t>
  </si>
  <si>
    <t>Publicar dentro del mismo mes de realizado el evento.</t>
  </si>
  <si>
    <r>
      <rPr>
        <u val="single"/>
        <sz val="11"/>
        <color indexed="11"/>
        <rFont val="Calibri"/>
      </rPr>
      <t>http://www.gobiernobogota.gov.co/rendicion-de-cuentas/</t>
    </r>
  </si>
  <si>
    <t>Informes a organismos de inspección, vigilancia y control.</t>
  </si>
  <si>
    <r>
      <rPr>
        <u val="single"/>
        <sz val="11"/>
        <color indexed="11"/>
        <rFont val="Calibri"/>
      </rPr>
      <t>http://www.gobiernobogota.gov.co/transparencia/control/informes-gestion-evaluacion-auditoria-sdg?field_contro_fecha_de_expedici_n_value%5Bvalue%5D%5Byear%5D=&amp;field_control_tipo_infor_gestion_tid=75</t>
    </r>
  </si>
  <si>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</si>
  <si>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</si>
  <si>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</si>
  <si>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</si>
  <si>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</si>
  <si>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r>
      <rPr>
        <u val="single"/>
        <sz val="11"/>
        <color indexed="11"/>
        <rFont val="Calibri"/>
      </rPr>
      <t>http://www.gobiernobogota.gov.co/transparencia/control/reportes-control-interno-sgd</t>
    </r>
  </si>
  <si>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</si>
  <si>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</si>
  <si>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</si>
  <si>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</si>
  <si>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http://www.usaquen.gov.co/transparencia/control/planes-mejoramiento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</si>
  <si>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</si>
  <si>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</si>
  <si>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</si>
  <si>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</si>
  <si>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</si>
  <si>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r>
      <rPr>
        <u val="single"/>
        <sz val="11"/>
        <color indexed="11"/>
        <rFont val="Calibri"/>
      </rPr>
      <t>http://www.gobiernobogota.gov.co/transparencia/control/entes-control-vigilancia-sdg</t>
    </r>
  </si>
  <si>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</si>
  <si>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</si>
  <si>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</si>
  <si>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</si>
  <si>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</si>
  <si>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</si>
  <si>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</si>
  <si>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r>
      <rPr>
        <u val="single"/>
        <sz val="11"/>
        <color indexed="11"/>
        <rFont val="Calibri"/>
      </rPr>
      <t>http://www.usaquen.gov.co/transparencia/control/informacion-poblacion-vulnerable</t>
    </r>
    <r>
      <rPr>
        <u val="single"/>
        <sz val="11"/>
        <color indexed="11"/>
        <rFont val="Calibri"/>
      </rPr>
      <t xml:space="preserve">
</t>
    </r>
    <r>
      <rPr>
        <u val="single"/>
        <sz val="11"/>
        <color indexed="11"/>
        <rFont val="Calibri"/>
      </rPr>
      <t xml:space="preserve">
</t>
    </r>
    <r>
      <rPr>
        <u val="single"/>
        <sz val="11"/>
        <color indexed="11"/>
        <rFont val="Calibri"/>
      </rPr>
      <t>SE DEBE UBICAR INFORMACIÓN PROPIA DE LA LOCALIDAD</t>
    </r>
  </si>
  <si>
    <t>SUBSECRETARIA PARA LA GOBERNABILIDAD Y LA GARANTIA DE LOS DERECHOS
PLANEACION LOCAL</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</si>
  <si>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</si>
  <si>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</si>
  <si>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</si>
  <si>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</si>
  <si>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r>
      <rPr>
        <u val="single"/>
        <sz val="11"/>
        <color indexed="11"/>
        <rFont val="Calibri"/>
      </rPr>
      <t>http://www.gobiernobogota.gov.co/transparencia/control/defensa-judicial</t>
    </r>
  </si>
  <si>
    <t>OFICINA JURIDICA NIVEL CENTRAL</t>
  </si>
  <si>
    <t xml:space="preserve">OFICINA ASESORA DE COMUNICACIONES
</t>
  </si>
  <si>
    <t>LA OFICINA JURIDICAL DEL NIVEL CENTRAL DEBE SACAR DEL REPORTE GENERAL, LO ESPECIFICO DE LAS LOCALIDADES</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</si>
  <si>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</si>
  <si>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</si>
  <si>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</si>
  <si>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</si>
  <si>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</si>
  <si>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</si>
  <si>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</si>
  <si>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</si>
  <si>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</si>
  <si>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</si>
  <si>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r>
      <rPr>
        <u val="single"/>
        <sz val="11"/>
        <color indexed="11"/>
        <rFont val="Calibri"/>
      </rPr>
      <t>ESTA SECCION DEBE QUEDAR IGUAL QUE LA SECCIÓN DE GOBIERNO CON LOS MISMOS VINCULOS</t>
    </r>
  </si>
  <si>
    <t>DIRECCION DE CONTRATACIÓN
OFICINA DE CONTRATACION DEL FONDO DE DESARROLLO LOCAL</t>
  </si>
  <si>
    <t xml:space="preserve">DIRECCION DE CONTRATACIÓN
RESPONSABLES DE SUBIR INFORMACIÓN AL SECOP </t>
  </si>
  <si>
    <t>RESPONSABLES DE SUBIR INFORMACIÓN AL SECOP Y GENERAR EL CUADRO EN EXCEL CON VÍNCULO DIRECTO A LOS PROCESOS</t>
  </si>
  <si>
    <t>SE SOLICITARA  A LA OFICINA DE CONTRATOS REALIZAR EL VÍNCULO DIRECTO AL PROCESO EN SECOP</t>
  </si>
  <si>
    <t>8.2</t>
  </si>
  <si>
    <t>Publicación de la ejecución de contratos</t>
  </si>
  <si>
    <t>Aprobaciones, autorizaciones, requerimientos o informes del supervisor o del interventor, que prueben la ejecución de los contratos.</t>
  </si>
  <si>
    <t>Art.10, Ley 1712 de 2014
Arts. 8 y 9, Dec. 103 de 2015</t>
  </si>
  <si>
    <r>
      <rPr>
        <u val="single"/>
        <sz val="11"/>
        <color indexed="11"/>
        <rFont val="Calibri"/>
      </rPr>
      <t>http://www.usaquen.gov.co/transparencia/contratacion/</t>
    </r>
  </si>
  <si>
    <t>QUIEN MANEJA SECP DEBE SUBIR LA INFORMACIÓN Y GENERAR EL ARCHIVO EN EXCEL</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</si>
  <si>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</si>
  <si>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</si>
  <si>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</si>
  <si>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</si>
  <si>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</si>
  <si>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</si>
  <si>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r>
      <rPr>
        <u val="single"/>
        <sz val="11"/>
        <color indexed="11"/>
        <rFont val="Calibri"/>
      </rPr>
      <t>http://www.gobiernobogota.gov.co/transparencia/contratacion/manual_contrataciones</t>
    </r>
  </si>
  <si>
    <t xml:space="preserve">OFICINA ASESORA DE PLANEACION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</si>
  <si>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</si>
  <si>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</si>
  <si>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</si>
  <si>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</si>
  <si>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</si>
  <si>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</si>
  <si>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http://www.usaquen.gov.co/transparencia/contratacion/plan-anual-adquisiciones</t>
  </si>
  <si>
    <t>CADA VEZ QUE SE SUFRA CAMBIOS</t>
  </si>
  <si>
    <t>Se actualiza el vinculo al SECOP II</t>
  </si>
  <si>
    <t>Se actualiza vínculos de ley de trasparencia, con vinculo de rendición de cuentas</t>
  </si>
  <si>
    <t>Enlace que direccione al PAA publicado en el SECOP.</t>
  </si>
  <si>
    <t>Los sujetos obligados que no contratan con cargo a recursos públicos no están obligados a publicar su PAA.</t>
  </si>
  <si>
    <r>
      <rPr>
        <u val="single"/>
        <sz val="11"/>
        <color indexed="11"/>
        <rFont val="Calibri"/>
      </rPr>
      <t>https://community.secop.gov.co/Public/App/AnnualPurchasingPlanEditPublic/View?id=12907</t>
    </r>
    <r>
      <rPr>
        <u val="single"/>
        <sz val="11"/>
        <color indexed="11"/>
        <rFont val="Calibri"/>
      </rPr>
      <t xml:space="preserve">.                                                                                                                                           </t>
    </r>
    <r>
      <rPr>
        <u val="single"/>
        <sz val="11"/>
        <color indexed="11"/>
        <rFont val="Calibri"/>
      </rPr>
      <t>http://www.usaquen.gov.co/transparencia/contratacion/plan-anual-adquisiciones</t>
    </r>
  </si>
  <si>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</si>
  <si>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</si>
  <si>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</si>
  <si>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</si>
  <si>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</si>
  <si>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r>
      <rPr>
        <sz val="11"/>
        <color indexed="8"/>
        <rFont val="Calibri"/>
      </rPr>
      <t xml:space="preserve"> </t>
    </r>
    <r>
      <rPr>
        <u val="single"/>
        <sz val="11"/>
        <color indexed="11"/>
        <rFont val="Calibri"/>
      </rPr>
      <t>http://www.usaquen.gov.co/transparencia/tramites-servicios</t>
    </r>
  </si>
  <si>
    <t xml:space="preserve">
OFICINA DE ATENCION AL CIUDADANO</t>
  </si>
  <si>
    <t>OFICINA DE ATENCION AL CIUDADANO</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</si>
  <si>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</si>
  <si>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</si>
  <si>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</si>
  <si>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</si>
  <si>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</si>
  <si>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</si>
  <si>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</si>
  <si>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</si>
  <si>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</si>
  <si>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</si>
  <si>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r>
      <rPr>
        <u val="single"/>
        <sz val="11"/>
        <color indexed="11"/>
        <rFont val="Calibri"/>
      </rPr>
      <t>http://www.usaquen.gov.co/transparencia/instrumentos-gestion-informacion-publica</t>
    </r>
  </si>
  <si>
    <t>DIRECCION ADMINISTRATIVA
GESTION DOCUMENTAL</t>
  </si>
  <si>
    <t>En formato excel y disponible en datos abiertos.</t>
  </si>
  <si>
    <t>Disponible en el portal www.datos.gov.co.</t>
  </si>
  <si>
    <t>Se publica en datos abiertosbogota.gov.co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</si>
  <si>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</si>
  <si>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</si>
  <si>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</si>
  <si>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</si>
  <si>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</si>
  <si>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</si>
  <si>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</si>
  <si>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</si>
  <si>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</si>
  <si>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</si>
  <si>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CADA VEZ QUE SE GENEREN CAMBIOS EN LA INFORMACIÓN</t>
  </si>
  <si>
    <t>Se publica en datos abiertos bogota.gov.co</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</si>
  <si>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</si>
  <si>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</si>
  <si>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</si>
  <si>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</si>
  <si>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</si>
  <si>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</si>
  <si>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</si>
  <si>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</si>
  <si>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</si>
  <si>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</si>
  <si>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</si>
  <si>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</si>
  <si>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</si>
  <si>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</si>
  <si>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</si>
  <si>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</si>
  <si>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</si>
  <si>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</si>
  <si>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</si>
  <si>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</si>
  <si>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r>
      <rPr>
        <u val="single"/>
        <sz val="11"/>
        <color indexed="11"/>
        <rFont val="Calibri"/>
      </rPr>
      <t>http://www.gobiernobogota.gov.co/transparencia/instrumentos-gestion-informacion-publica/gesti%C3%B3n-documental/105-programa-gesti%C3%B3n</t>
    </r>
  </si>
  <si>
    <t>DIRECCION ADMINISTRATIVA 
GESTION DOCUMENTAL</t>
  </si>
  <si>
    <t>SE ENCUENTRA DESACTURALIZADO A LA FECHA</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</si>
  <si>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</si>
  <si>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</si>
  <si>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</si>
  <si>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</si>
  <si>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</si>
  <si>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r>
      <rPr>
        <u val="single"/>
        <sz val="11"/>
        <color indexed="11"/>
        <rFont val="Calibri"/>
      </rPr>
      <t>http://www.gobiernobogota.gov.co/node/27</t>
    </r>
  </si>
  <si>
    <t>PENDIENTES POR APROBACIÓN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</si>
  <si>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</si>
  <si>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</si>
  <si>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</si>
  <si>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</si>
  <si>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</si>
  <si>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VINCULO DESDE LA LOCALIDAD CUANDO SE PUBLIQUE LA MATRIZ DE CUMPLIMIENTO DE LEY 1712</t>
  </si>
  <si>
    <t>Se actualiza la matriz de autodiagnóstico de Ley 1712 a Febrero de 2018</t>
  </si>
  <si>
    <t>Se actualiza documento y se sube el registro de publicaciónnes hasta el 3 trimestre de 2018</t>
  </si>
  <si>
    <t>Automáticamente disponibles.</t>
  </si>
  <si>
    <t>10.8</t>
  </si>
  <si>
    <t>Costos de reproducción</t>
  </si>
  <si>
    <t>Costos de reproducción de la información pública.</t>
  </si>
  <si>
    <t>Este acto administativo debe ser suscrito por funcionario o empleado de nivel directivo.</t>
  </si>
  <si>
    <t>Arts. 20 y 21, Dec. 103 de 2015</t>
  </si>
  <si>
    <r>
      <rPr>
        <u val="single"/>
        <sz val="11"/>
        <color indexed="11"/>
        <rFont val="Calibri"/>
      </rPr>
      <t>http://www.gobiernobogota.gov.co/transparencia/instrumentos-gestion-informacion-publica/relacionados-la-informaci%C3%B3n/108-costos</t>
    </r>
  </si>
  <si>
    <t>DIRECCION ADMINISTRATIVA</t>
  </si>
  <si>
    <t>OFICINA DE COMUNICACIONES</t>
  </si>
  <si>
    <t>EN EL MOMENTO DE MODIFICAR LA NORMA</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</si>
  <si>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</si>
  <si>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</si>
  <si>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</si>
  <si>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</si>
  <si>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</si>
  <si>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</si>
  <si>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http://www.gobiernobogota.gov.co/content/mecanismos-presentar-quejas-y-reclamos</t>
  </si>
  <si>
    <t>ATENCION A LA CIUDADANIA</t>
  </si>
  <si>
    <t>CUANDO SE NECESITE ACTUALIZAR EL VINCULO</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</si>
  <si>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</si>
  <si>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</si>
  <si>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</si>
  <si>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</si>
  <si>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</si>
  <si>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r>
      <rPr>
        <u val="single"/>
        <sz val="11"/>
        <color indexed="11"/>
        <rFont val="Calibri"/>
      </rPr>
      <t>http://www.usaquen.gov.co/transparencia/instrumentos-gestion-informacion-publica/Informe-pqr-denuncias-solicitudes</t>
    </r>
  </si>
  <si>
    <t>Se actualizan los informes tanto a nivel central como local hasta el mes de enero de 2018</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</si>
  <si>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</si>
  <si>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</si>
  <si>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</si>
  <si>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</si>
  <si>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</si>
  <si>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</si>
  <si>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criterios cumplidos</t>
  </si>
  <si>
    <t>criterios por cumplir</t>
  </si>
  <si>
    <t>“Todos los dibujos de la hoja”</t>
  </si>
  <si>
    <t>NIVEL CENTRAL - Dibujos</t>
  </si>
  <si/>
</sst>
</file>

<file path=xl/styles.xml><?xml version="1.0" encoding="utf-8"?>
<styleSheet xmlns="http://schemas.openxmlformats.org/spreadsheetml/2006/main">
  <numFmts count="1">
    <numFmt numFmtId="0" formatCode="General"/>
  </numFmts>
  <fonts count="1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18"/>
      <color indexed="8"/>
      <name val="Calibri"/>
    </font>
    <font>
      <b val="1"/>
      <sz val="18"/>
      <color indexed="13"/>
      <name val="Calibri"/>
    </font>
    <font>
      <b val="1"/>
      <sz val="48"/>
      <color indexed="13"/>
      <name val="Calibri"/>
    </font>
    <font>
      <b val="1"/>
      <sz val="11"/>
      <color indexed="13"/>
      <name val="Calibri"/>
    </font>
    <font>
      <b val="1"/>
      <sz val="12"/>
      <color indexed="13"/>
      <name val="Calibri"/>
    </font>
    <font>
      <b val="1"/>
      <sz val="11"/>
      <color indexed="8"/>
      <name val="Calibri"/>
    </font>
    <font>
      <b val="1"/>
      <sz val="16"/>
      <color indexed="8"/>
      <name val="Calibri"/>
    </font>
    <font>
      <sz val="11"/>
      <color indexed="8"/>
      <name val="Helvetica Neue"/>
    </font>
    <font>
      <b val="1"/>
      <sz val="11"/>
      <color indexed="17"/>
      <name val="Calibri"/>
    </font>
    <font>
      <u val="single"/>
      <sz val="11"/>
      <color indexed="11"/>
      <name val="Calibri"/>
    </font>
    <font>
      <sz val="16"/>
      <color indexed="8"/>
      <name val="Calibri"/>
    </font>
    <font>
      <b val="1"/>
      <sz val="18"/>
      <color indexed="8"/>
      <name val="Calibri"/>
    </font>
    <font>
      <b val="1"/>
      <sz val="24"/>
      <color indexed="8"/>
      <name val="Calibri"/>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35">
    <border>
      <left/>
      <right/>
      <top/>
      <bottom/>
      <diagonal/>
    </border>
    <border>
      <left>
        <color indexed="12"/>
      </left>
      <right>
        <color indexed="12"/>
      </right>
      <top>
        <color indexed="12"/>
      </top>
      <bottom>
        <color indexed="12"/>
      </bottom>
      <diagonal/>
    </border>
    <border>
      <left style="thin">
        <color indexed="15"/>
      </left>
      <right/>
      <top/>
      <bottom/>
      <diagonal/>
    </border>
    <border>
      <left/>
      <right/>
      <top/>
      <bottom/>
      <diagonal/>
    </border>
    <border>
      <left/>
      <right>
        <color indexed="8"/>
      </right>
      <top/>
      <bottom/>
      <diagonal/>
    </border>
    <border>
      <left>
        <color indexed="8"/>
      </left>
      <right>
        <color indexed="8"/>
      </right>
      <top/>
      <bottom/>
      <diagonal/>
    </border>
    <border>
      <left>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15"/>
      </left>
      <right/>
      <top/>
      <bottom style="thin">
        <color indexed="8"/>
      </bottom>
      <diagonal/>
    </border>
    <border>
      <left/>
      <right/>
      <top/>
      <bottom style="thin">
        <color indexed="8"/>
      </bottom>
      <diagonal/>
    </border>
    <border>
      <left/>
      <right>
        <color indexed="8"/>
      </right>
      <top/>
      <bottom style="thin">
        <color indexed="8"/>
      </bottom>
      <diagonal/>
    </border>
    <border>
      <left>
        <color indexed="8"/>
      </left>
      <right>
        <color indexed="8"/>
      </right>
      <top/>
      <bottom style="thin">
        <color indexed="8"/>
      </bottom>
      <diagonal/>
    </border>
    <border>
      <left>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color indexed="8"/>
      </right>
      <top style="thin">
        <color indexed="8"/>
      </top>
      <bottom style="thin">
        <color indexed="8"/>
      </bottom>
      <diagonal/>
    </border>
    <border>
      <left>
        <color indexed="8"/>
      </left>
      <right>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hair">
        <color indexed="8"/>
      </left>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hair">
        <color indexed="8"/>
      </left>
      <right style="hair">
        <color indexed="8"/>
      </right>
      <top/>
      <bottom/>
      <diagonal/>
    </border>
    <border>
      <left style="hair">
        <color indexed="8"/>
      </left>
      <right style="hair">
        <color indexed="8"/>
      </right>
      <top/>
      <bottom style="thin">
        <color indexed="15"/>
      </bottom>
      <diagonal/>
    </border>
  </borders>
  <cellStyleXfs count="1">
    <xf numFmtId="0" fontId="0" applyNumberFormat="0" applyFont="1" applyFill="0" applyBorder="0" applyAlignment="1" applyProtection="0">
      <alignment vertical="bottom"/>
    </xf>
  </cellStyleXfs>
  <cellXfs count="217">
    <xf numFmtId="0" fontId="0" applyNumberFormat="0" applyFont="1" applyFill="0" applyBorder="0" applyAlignment="1" applyProtection="0">
      <alignment vertical="bottom"/>
    </xf>
    <xf numFmtId="0" fontId="1" applyNumberFormat="0" applyFont="1" applyFill="0" applyBorder="0" applyAlignment="1" applyProtection="0">
      <alignment vertical="bottom"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4" fillId="3" applyNumberFormat="0" applyFont="1" applyFill="1" applyBorder="0" applyAlignment="0" applyProtection="0"/>
    <xf numFmtId="0" fontId="0" applyNumberFormat="1" applyFont="1" applyFill="0" applyBorder="0" applyAlignment="1" applyProtection="0">
      <alignment vertical="bottom"/>
    </xf>
    <xf numFmtId="0" fontId="0" fillId="4" applyNumberFormat="1" applyFont="1" applyFill="1" applyBorder="0" applyAlignment="1" applyProtection="0">
      <alignment horizontal="center" vertical="center"/>
    </xf>
    <xf numFmtId="0" fontId="0" fillId="4" applyNumberFormat="1" applyFont="1" applyFill="1" applyBorder="0" applyAlignment="1" applyProtection="0">
      <alignment vertical="bottom"/>
    </xf>
    <xf numFmtId="0" fontId="0" fillId="4" applyNumberFormat="1" applyFont="1" applyFill="1" applyBorder="0" applyAlignment="1" applyProtection="0">
      <alignment horizontal="center" vertical="center" wrapText="1"/>
    </xf>
    <xf numFmtId="0" fontId="0" fillId="4" applyNumberFormat="1" applyFont="1" applyFill="1" applyBorder="0" applyAlignment="1" applyProtection="0">
      <alignment horizontal="left" vertical="bottom"/>
    </xf>
    <xf numFmtId="0" fontId="0" fillId="4" applyNumberFormat="1" applyFont="1" applyFill="1" applyBorder="0" applyAlignment="1" applyProtection="0">
      <alignment horizontal="left" vertical="center" wrapText="1"/>
    </xf>
    <xf numFmtId="0" fontId="6" fillId="4" borderId="1" applyNumberFormat="1" applyFont="1" applyFill="1" applyBorder="1" applyAlignment="1" applyProtection="0">
      <alignment vertical="bottom"/>
    </xf>
    <xf numFmtId="0" fontId="7" fillId="5" borderId="2" applyNumberFormat="0" applyFont="1" applyFill="1" applyBorder="1" applyAlignment="1" applyProtection="0">
      <alignment horizontal="center" vertical="center"/>
    </xf>
    <xf numFmtId="0" fontId="7" fillId="5" borderId="3" applyNumberFormat="0" applyFont="1" applyFill="1" applyBorder="1" applyAlignment="1" applyProtection="0">
      <alignment horizontal="left" vertical="center"/>
    </xf>
    <xf numFmtId="0" fontId="7" fillId="5" borderId="4" applyNumberFormat="0" applyFont="1" applyFill="1" applyBorder="1" applyAlignment="1" applyProtection="0">
      <alignment horizontal="left" vertical="center"/>
    </xf>
    <xf numFmtId="0" fontId="7" fillId="5" borderId="5" applyNumberFormat="0" applyFont="1" applyFill="1" applyBorder="1" applyAlignment="1" applyProtection="0">
      <alignment horizontal="left" vertical="center"/>
    </xf>
    <xf numFmtId="49" fontId="8" fillId="5" borderId="5" applyNumberFormat="1" applyFont="1" applyFill="1" applyBorder="1" applyAlignment="1" applyProtection="0">
      <alignment horizontal="center" vertical="center" wrapText="1"/>
    </xf>
    <xf numFmtId="0" fontId="0" fillId="4" borderId="6" applyNumberFormat="0" applyFont="1" applyFill="1" applyBorder="1" applyAlignment="1" applyProtection="0">
      <alignment vertical="bottom"/>
    </xf>
    <xf numFmtId="0" fontId="0" fillId="4" borderId="3" applyNumberFormat="0" applyFont="1" applyFill="1" applyBorder="1" applyAlignment="1" applyProtection="0">
      <alignment vertical="center"/>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6" applyNumberFormat="0" applyFont="1" applyFill="1" applyBorder="1" applyAlignment="1" applyProtection="0">
      <alignment vertical="center" wrapText="1"/>
    </xf>
    <xf numFmtId="0" fontId="0" fillId="4" borderId="3" applyNumberFormat="0" applyFont="1" applyFill="1" applyBorder="1" applyAlignment="1" applyProtection="0">
      <alignment vertical="center" wrapText="1"/>
    </xf>
    <xf numFmtId="0" fontId="0" fillId="4" borderId="7" applyNumberFormat="0" applyFont="1" applyFill="1" applyBorder="1" applyAlignment="1" applyProtection="0">
      <alignment vertical="center" wrapText="1"/>
    </xf>
    <xf numFmtId="49" fontId="7" fillId="5" borderId="8" applyNumberFormat="1" applyFont="1" applyFill="1" applyBorder="1" applyAlignment="1" applyProtection="0">
      <alignment horizontal="center" vertical="center" wrapText="1"/>
    </xf>
    <xf numFmtId="0" fontId="7" fillId="5" borderId="8" applyNumberFormat="0" applyFont="1" applyFill="1" applyBorder="1" applyAlignment="1" applyProtection="0">
      <alignment horizontal="center" vertical="center" wrapText="1"/>
    </xf>
    <xf numFmtId="0" fontId="9" fillId="5" borderId="9" applyNumberFormat="0" applyFont="1" applyFill="1" applyBorder="1" applyAlignment="1" applyProtection="0">
      <alignment horizontal="center" vertical="center" wrapText="1"/>
    </xf>
    <xf numFmtId="0" fontId="9" fillId="5" borderId="10" applyNumberFormat="0" applyFont="1" applyFill="1" applyBorder="1" applyAlignment="1" applyProtection="0">
      <alignment horizontal="center" vertical="center" wrapText="1"/>
    </xf>
    <xf numFmtId="0" fontId="9" fillId="5" borderId="11" applyNumberFormat="0" applyFont="1" applyFill="1" applyBorder="1" applyAlignment="1" applyProtection="0">
      <alignment horizontal="center" vertical="center" wrapText="1"/>
    </xf>
    <xf numFmtId="0" fontId="9" fillId="5" borderId="12" applyNumberFormat="0" applyFont="1" applyFill="1" applyBorder="1" applyAlignment="1" applyProtection="0">
      <alignment horizontal="center" vertical="center" wrapText="1"/>
    </xf>
    <xf numFmtId="49" fontId="10" fillId="5" borderId="12" applyNumberFormat="1" applyFont="1" applyFill="1" applyBorder="1" applyAlignment="1" applyProtection="0">
      <alignment horizontal="center" vertical="center" wrapText="1"/>
    </xf>
    <xf numFmtId="0" fontId="0" fillId="4" borderId="13" applyNumberFormat="0" applyFont="1" applyFill="1" applyBorder="1" applyAlignment="1" applyProtection="0">
      <alignment vertical="bottom"/>
    </xf>
    <xf numFmtId="0" fontId="0" fillId="4" borderId="10" applyNumberFormat="0" applyFont="1" applyFill="1" applyBorder="1" applyAlignment="1" applyProtection="0">
      <alignment vertical="center"/>
    </xf>
    <xf numFmtId="0" fontId="0" fillId="4" borderId="10"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0" fontId="0" fillId="4" borderId="13" applyNumberFormat="0" applyFont="1" applyFill="1" applyBorder="1" applyAlignment="1" applyProtection="0">
      <alignment vertical="center" wrapText="1"/>
    </xf>
    <xf numFmtId="0" fontId="0" fillId="4" borderId="10" applyNumberFormat="0" applyFont="1" applyFill="1" applyBorder="1" applyAlignment="1" applyProtection="0">
      <alignment vertical="center" wrapText="1"/>
    </xf>
    <xf numFmtId="0" fontId="0" fillId="4" borderId="14" applyNumberFormat="0" applyFont="1" applyFill="1" applyBorder="1" applyAlignment="1" applyProtection="0">
      <alignment vertical="center" wrapText="1"/>
    </xf>
    <xf numFmtId="0" fontId="0" borderId="1" applyNumberFormat="1" applyFont="1" applyFill="0" applyBorder="1" applyAlignment="1" applyProtection="0">
      <alignment vertical="bottom"/>
    </xf>
    <xf numFmtId="49" fontId="11" fillId="6" borderId="15" applyNumberFormat="1" applyFont="1" applyFill="1" applyBorder="1" applyAlignment="1" applyProtection="0">
      <alignment horizontal="center" vertical="center" wrapText="1"/>
    </xf>
    <xf numFmtId="0" fontId="11" fillId="6" borderId="16" applyNumberFormat="0" applyFont="1" applyFill="1" applyBorder="1" applyAlignment="1" applyProtection="0">
      <alignment horizontal="center" vertical="center" wrapText="1"/>
    </xf>
    <xf numFmtId="0" fontId="11" fillId="6" borderId="17" applyNumberFormat="0" applyFont="1" applyFill="1" applyBorder="1" applyAlignment="1" applyProtection="0">
      <alignment horizontal="center" vertical="center" wrapText="1"/>
    </xf>
    <xf numFmtId="0" fontId="11" fillId="6" borderId="18" applyNumberFormat="0" applyFont="1" applyFill="1" applyBorder="1" applyAlignment="1" applyProtection="0">
      <alignment horizontal="center" vertical="center" wrapText="1"/>
    </xf>
    <xf numFmtId="49" fontId="11" fillId="6" borderId="8" applyNumberFormat="1" applyFont="1" applyFill="1" applyBorder="1" applyAlignment="1" applyProtection="0">
      <alignment horizontal="center" vertical="center" wrapText="1"/>
    </xf>
    <xf numFmtId="0" fontId="0" fillId="6" borderId="16" applyNumberFormat="0" applyFont="1" applyFill="1" applyBorder="1" applyAlignment="1" applyProtection="0">
      <alignment vertical="bottom"/>
    </xf>
    <xf numFmtId="0" fontId="0" fillId="6" borderId="19" applyNumberFormat="0" applyFont="1" applyFill="1" applyBorder="1" applyAlignment="1" applyProtection="0">
      <alignment vertical="bottom"/>
    </xf>
    <xf numFmtId="0" fontId="11" fillId="6" borderId="8" applyNumberFormat="0" applyFont="1" applyFill="1" applyBorder="1" applyAlignment="1" applyProtection="0">
      <alignment horizontal="left" vertical="center" wrapText="1"/>
    </xf>
    <xf numFmtId="49" fontId="12" fillId="6" borderId="15" applyNumberFormat="1" applyFont="1" applyFill="1" applyBorder="1" applyAlignment="1" applyProtection="0">
      <alignment horizontal="center" vertical="center" wrapText="1"/>
    </xf>
    <xf numFmtId="0" fontId="12" fillId="6" borderId="16" applyNumberFormat="0" applyFont="1" applyFill="1" applyBorder="1" applyAlignment="1" applyProtection="0">
      <alignment horizontal="center" vertical="center" wrapText="1"/>
    </xf>
    <xf numFmtId="0" fontId="12" fillId="6" borderId="19" applyNumberFormat="0" applyFont="1" applyFill="1" applyBorder="1" applyAlignment="1" applyProtection="0">
      <alignment horizontal="center" vertical="center" wrapText="1"/>
    </xf>
    <xf numFmtId="0" fontId="0" fillId="6" borderId="19" applyNumberFormat="0" applyFont="1" applyFill="1" applyBorder="1" applyAlignment="1" applyProtection="0">
      <alignment horizontal="center" vertical="bottom"/>
    </xf>
    <xf numFmtId="0" fontId="0" fillId="4" borderId="1" applyNumberFormat="1" applyFont="1" applyFill="1" applyBorder="1" applyAlignment="1" applyProtection="0">
      <alignment vertical="bottom"/>
    </xf>
    <xf numFmtId="0" fontId="11" fillId="6" borderId="19" applyNumberFormat="0" applyFont="1" applyFill="1" applyBorder="1" applyAlignment="1" applyProtection="0">
      <alignment horizontal="center" vertical="center" wrapText="1"/>
    </xf>
    <xf numFmtId="49" fontId="11" fillId="6" borderId="20" applyNumberFormat="1" applyFont="1" applyFill="1" applyBorder="1" applyAlignment="1" applyProtection="0">
      <alignment horizontal="center" vertical="center" wrapText="1"/>
    </xf>
    <xf numFmtId="0" fontId="11" fillId="6" borderId="8" applyNumberFormat="0" applyFont="1" applyFill="1" applyBorder="1" applyAlignment="1" applyProtection="0">
      <alignment vertical="center" wrapText="1"/>
    </xf>
    <xf numFmtId="49" fontId="11" fillId="6" borderId="8" applyNumberFormat="1" applyFont="1" applyFill="1" applyBorder="1" applyAlignment="1" applyProtection="0">
      <alignment horizontal="left" vertical="center" wrapText="1"/>
    </xf>
    <xf numFmtId="0" fontId="11" fillId="6" borderId="15" applyNumberFormat="0" applyFont="1" applyFill="1" applyBorder="1" applyAlignment="1" applyProtection="0">
      <alignment horizontal="center" vertical="center" wrapText="1"/>
    </xf>
    <xf numFmtId="0" fontId="11" fillId="6" borderId="21" applyNumberFormat="0" applyFont="1" applyFill="1" applyBorder="1" applyAlignment="1" applyProtection="0">
      <alignment horizontal="center" vertical="center" wrapText="1"/>
    </xf>
    <xf numFmtId="0" fontId="11" fillId="6" borderId="18" applyNumberFormat="0" applyFont="1" applyFill="1" applyBorder="1" applyAlignment="1" applyProtection="0">
      <alignment vertical="center" wrapText="1"/>
    </xf>
    <xf numFmtId="0" fontId="11" fillId="6" borderId="8" applyNumberFormat="0" applyFont="1" applyFill="1" applyBorder="1" applyAlignment="1" applyProtection="0">
      <alignment horizontal="center" vertical="center" wrapText="1"/>
    </xf>
    <xf numFmtId="49" fontId="0" fillId="4" borderId="15" applyNumberFormat="1" applyFont="1" applyFill="1" applyBorder="1" applyAlignment="1" applyProtection="0">
      <alignment vertical="center" wrapText="1"/>
    </xf>
    <xf numFmtId="0" fontId="0" fillId="4" borderId="16" applyNumberFormat="0" applyFont="1" applyFill="1" applyBorder="1" applyAlignment="1" applyProtection="0">
      <alignment horizontal="center" vertical="center" wrapText="1"/>
    </xf>
    <xf numFmtId="0" fontId="0" fillId="4" borderId="18" applyNumberFormat="0" applyFont="1" applyFill="1" applyBorder="1" applyAlignment="1" applyProtection="0">
      <alignment horizontal="center" vertical="center" wrapText="1"/>
    </xf>
    <xf numFmtId="49" fontId="0" fillId="4" borderId="8" applyNumberFormat="1" applyFont="1" applyFill="1" applyBorder="1" applyAlignment="1" applyProtection="0">
      <alignment horizontal="center" vertical="center" wrapText="1"/>
    </xf>
    <xf numFmtId="49" fontId="11" fillId="4" borderId="8" applyNumberFormat="1" applyFont="1" applyFill="1" applyBorder="1" applyAlignment="1" applyProtection="0">
      <alignment horizontal="center" vertical="center" wrapText="1"/>
    </xf>
    <xf numFmtId="0" fontId="11" fillId="4" borderId="8" applyNumberFormat="1" applyFont="1" applyFill="1" applyBorder="1" applyAlignment="1" applyProtection="0">
      <alignment horizontal="center" vertical="center" wrapText="1"/>
    </xf>
    <xf numFmtId="0" fontId="11" fillId="4" borderId="8" applyNumberFormat="0" applyFont="1" applyFill="1" applyBorder="1" applyAlignment="1" applyProtection="0">
      <alignment horizontal="center" vertical="center" wrapText="1"/>
    </xf>
    <xf numFmtId="49" fontId="15" fillId="7" borderId="8" applyNumberFormat="1" applyFont="1" applyFill="1" applyBorder="1" applyAlignment="1" applyProtection="0">
      <alignment horizontal="left" vertical="center" wrapText="1"/>
    </xf>
    <xf numFmtId="49" fontId="0" fillId="4" borderId="8" applyNumberFormat="1" applyFont="1" applyFill="1" applyBorder="1" applyAlignment="1" applyProtection="0">
      <alignment vertical="center" wrapText="1"/>
    </xf>
    <xf numFmtId="49" fontId="0" fillId="8" borderId="8" applyNumberFormat="1" applyFont="1" applyFill="1" applyBorder="1" applyAlignment="1" applyProtection="0">
      <alignment vertical="center" wrapText="1"/>
    </xf>
    <xf numFmtId="0" fontId="0" fillId="8" borderId="8" applyNumberFormat="0" applyFont="1" applyFill="1" applyBorder="1" applyAlignment="1" applyProtection="0">
      <alignment vertical="center" wrapText="1"/>
    </xf>
    <xf numFmtId="49" fontId="0" fillId="6" borderId="8" applyNumberFormat="1" applyFont="1" applyFill="1" applyBorder="1" applyAlignment="1" applyProtection="0">
      <alignment vertical="center" wrapText="1"/>
    </xf>
    <xf numFmtId="0" fontId="0" fillId="4" borderId="8" applyNumberFormat="0" applyFont="1" applyFill="1" applyBorder="1" applyAlignment="1" applyProtection="0">
      <alignment horizontal="center" vertical="center" wrapText="1"/>
    </xf>
    <xf numFmtId="49" fontId="0" fillId="6" borderId="8" applyNumberFormat="1" applyFont="1" applyFill="1" applyBorder="1" applyAlignment="1" applyProtection="0">
      <alignment horizontal="center" vertical="center" wrapText="1"/>
    </xf>
    <xf numFmtId="0" fontId="0" fillId="6" borderId="8" applyNumberFormat="0" applyFont="1" applyFill="1" applyBorder="1" applyAlignment="1" applyProtection="0">
      <alignment horizontal="center" vertical="center" wrapText="1"/>
    </xf>
    <xf numFmtId="0" fontId="0" fillId="4" borderId="22" applyNumberFormat="1" applyFont="1" applyFill="1" applyBorder="1" applyAlignment="1" applyProtection="0">
      <alignment vertical="center" wrapText="1"/>
    </xf>
    <xf numFmtId="49" fontId="0" fillId="4" borderId="22" applyNumberFormat="1" applyFont="1" applyFill="1" applyBorder="1" applyAlignment="1" applyProtection="0">
      <alignment horizontal="center" vertical="center" wrapText="1"/>
    </xf>
    <xf numFmtId="49" fontId="0" fillId="4" borderId="22" applyNumberFormat="1" applyFont="1" applyFill="1" applyBorder="1" applyAlignment="1" applyProtection="0">
      <alignment vertical="center" wrapText="1"/>
    </xf>
    <xf numFmtId="0" fontId="0" fillId="4" borderId="8" applyNumberFormat="0" applyFont="1" applyFill="1" applyBorder="1" applyAlignment="1" applyProtection="0">
      <alignment vertical="center" wrapText="1"/>
    </xf>
    <xf numFmtId="49" fontId="15" fillId="7" borderId="22" applyNumberFormat="1" applyFont="1" applyFill="1" applyBorder="1" applyAlignment="1" applyProtection="0">
      <alignment horizontal="left" vertical="center" wrapText="1"/>
    </xf>
    <xf numFmtId="49" fontId="0" fillId="6" borderId="22" applyNumberFormat="1" applyFont="1" applyFill="1" applyBorder="1" applyAlignment="1" applyProtection="0">
      <alignment vertical="center" wrapText="1"/>
    </xf>
    <xf numFmtId="0" fontId="0" fillId="6" borderId="22" applyNumberFormat="0" applyFont="1" applyFill="1" applyBorder="1" applyAlignment="1" applyProtection="0">
      <alignment vertical="center" wrapText="1"/>
    </xf>
    <xf numFmtId="0" fontId="0" fillId="6" borderId="8" applyNumberFormat="0" applyFont="1" applyFill="1" applyBorder="1" applyAlignment="1" applyProtection="0">
      <alignment vertical="center" wrapText="1"/>
    </xf>
    <xf numFmtId="0" fontId="0" fillId="4" borderId="22" applyNumberFormat="0" applyFont="1" applyFill="1" applyBorder="1" applyAlignment="1" applyProtection="0">
      <alignment horizontal="center" vertical="center" wrapText="1"/>
    </xf>
    <xf numFmtId="0" fontId="0" fillId="6" borderId="22" applyNumberFormat="0" applyFont="1" applyFill="1" applyBorder="1" applyAlignment="1" applyProtection="0">
      <alignment horizontal="center" vertical="center" wrapText="1"/>
    </xf>
    <xf numFmtId="0" fontId="0" fillId="4" borderId="23" applyNumberFormat="0" applyFont="1" applyFill="1" applyBorder="1" applyAlignment="1" applyProtection="0">
      <alignment vertical="center" wrapText="1"/>
    </xf>
    <xf numFmtId="0" fontId="0" fillId="4" borderId="23" applyNumberFormat="0" applyFont="1" applyFill="1" applyBorder="1" applyAlignment="1" applyProtection="0">
      <alignment horizontal="center" vertical="center" wrapText="1"/>
    </xf>
    <xf numFmtId="0" fontId="0" fillId="7" borderId="23" applyNumberFormat="0" applyFont="1" applyFill="1" applyBorder="1" applyAlignment="1" applyProtection="0">
      <alignment vertical="bottom"/>
    </xf>
    <xf numFmtId="0" fontId="0" fillId="4" borderId="23" applyNumberFormat="0" applyFont="1" applyFill="1" applyBorder="1" applyAlignment="1" applyProtection="0">
      <alignment vertical="bottom"/>
    </xf>
    <xf numFmtId="49" fontId="0" fillId="4" borderId="23" applyNumberFormat="1" applyFont="1" applyFill="1" applyBorder="1" applyAlignment="1" applyProtection="0">
      <alignment vertical="center" wrapText="1"/>
    </xf>
    <xf numFmtId="0" fontId="0" fillId="6" borderId="23" applyNumberFormat="0" applyFont="1" applyFill="1" applyBorder="1" applyAlignment="1" applyProtection="0">
      <alignment vertical="bottom"/>
    </xf>
    <xf numFmtId="0" fontId="0" fillId="6" borderId="8" applyNumberFormat="0" applyFont="1" applyFill="1" applyBorder="1" applyAlignment="1" applyProtection="0">
      <alignment vertical="bottom"/>
    </xf>
    <xf numFmtId="0" fontId="0" fillId="7" borderId="24"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49" fontId="0" fillId="4" borderId="24" applyNumberFormat="1" applyFont="1" applyFill="1" applyBorder="1" applyAlignment="1" applyProtection="0">
      <alignment vertical="center" wrapText="1"/>
    </xf>
    <xf numFmtId="0" fontId="0" fillId="6" borderId="24" applyNumberFormat="0" applyFont="1" applyFill="1" applyBorder="1" applyAlignment="1" applyProtection="0">
      <alignment vertical="bottom"/>
    </xf>
    <xf numFmtId="0" fontId="0" fillId="4" borderId="24" applyNumberFormat="0" applyFont="1" applyFill="1" applyBorder="1" applyAlignment="1" applyProtection="0">
      <alignment horizontal="center" vertical="center" wrapText="1"/>
    </xf>
    <xf numFmtId="49" fontId="15" fillId="4" borderId="8" applyNumberFormat="1" applyFont="1" applyFill="1" applyBorder="1" applyAlignment="1" applyProtection="0">
      <alignment horizontal="left" vertical="center" wrapText="1"/>
    </xf>
    <xf numFmtId="49" fontId="0" fillId="6" borderId="22" applyNumberFormat="1" applyFont="1" applyFill="1" applyBorder="1" applyAlignment="1" applyProtection="0">
      <alignment horizontal="center" vertical="center" wrapText="1"/>
    </xf>
    <xf numFmtId="0" fontId="0" fillId="4" borderId="24" applyNumberFormat="0" applyFont="1" applyFill="1" applyBorder="1" applyAlignment="1" applyProtection="0">
      <alignment vertical="center" wrapText="1"/>
    </xf>
    <xf numFmtId="0" fontId="0" fillId="4" borderId="22" applyNumberFormat="1" applyFont="1" applyFill="1" applyBorder="1" applyAlignment="1" applyProtection="0">
      <alignment horizontal="center" vertical="center" wrapText="1"/>
    </xf>
    <xf numFmtId="49" fontId="15" fillId="4" borderId="22" applyNumberFormat="1" applyFont="1" applyFill="1" applyBorder="1" applyAlignment="1" applyProtection="0">
      <alignment horizontal="left" vertical="center" wrapText="1"/>
    </xf>
    <xf numFmtId="0" fontId="0" fillId="4" borderId="23" applyNumberFormat="1" applyFont="1" applyFill="1" applyBorder="1" applyAlignment="1" applyProtection="0">
      <alignment horizontal="center" vertical="center" wrapText="1"/>
    </xf>
    <xf numFmtId="0" fontId="0" fillId="6" borderId="23" applyNumberFormat="0" applyFont="1" applyFill="1" applyBorder="1" applyAlignment="1" applyProtection="0">
      <alignment vertical="center" wrapText="1"/>
    </xf>
    <xf numFmtId="0" fontId="0" fillId="6" borderId="23" applyNumberFormat="0" applyFont="1" applyFill="1" applyBorder="1" applyAlignment="1" applyProtection="0">
      <alignment horizontal="center" vertical="center" wrapText="1"/>
    </xf>
    <xf numFmtId="0" fontId="0" fillId="4" borderId="24" applyNumberFormat="1" applyFont="1" applyFill="1" applyBorder="1" applyAlignment="1" applyProtection="0">
      <alignment horizontal="center" vertical="center" wrapText="1"/>
    </xf>
    <xf numFmtId="0" fontId="0" fillId="6" borderId="24" applyNumberFormat="0" applyFont="1" applyFill="1" applyBorder="1" applyAlignment="1" applyProtection="0">
      <alignment vertical="center" wrapText="1"/>
    </xf>
    <xf numFmtId="0" fontId="0" fillId="6" borderId="24" applyNumberFormat="0" applyFont="1" applyFill="1" applyBorder="1" applyAlignment="1" applyProtection="0">
      <alignment horizontal="center" vertical="center" wrapText="1"/>
    </xf>
    <xf numFmtId="49" fontId="0" fillId="4" borderId="8" applyNumberFormat="1" applyFont="1" applyFill="1" applyBorder="1" applyAlignment="1" applyProtection="0">
      <alignment horizontal="left" vertical="center" wrapText="1"/>
    </xf>
    <xf numFmtId="49" fontId="0" fillId="9" borderId="8" applyNumberFormat="1" applyFont="1" applyFill="1" applyBorder="1" applyAlignment="1" applyProtection="0">
      <alignment vertical="center" wrapText="1"/>
    </xf>
    <xf numFmtId="0" fontId="11" fillId="9" borderId="8" applyNumberFormat="1" applyFont="1" applyFill="1" applyBorder="1" applyAlignment="1" applyProtection="0">
      <alignment horizontal="center" vertical="center" wrapText="1"/>
    </xf>
    <xf numFmtId="0" fontId="0" fillId="9" borderId="8" applyNumberFormat="0" applyFont="1" applyFill="1" applyBorder="1" applyAlignment="1" applyProtection="0">
      <alignment vertical="center" wrapText="1"/>
    </xf>
    <xf numFmtId="49" fontId="0" fillId="6" borderId="8" applyNumberFormat="1" applyFont="1" applyFill="1" applyBorder="1" applyAlignment="1" applyProtection="0">
      <alignment vertical="bottom"/>
    </xf>
    <xf numFmtId="49" fontId="0" fillId="6" borderId="8" applyNumberFormat="1" applyFont="1" applyFill="1" applyBorder="1" applyAlignment="1" applyProtection="0">
      <alignment horizontal="justify" vertical="center"/>
    </xf>
    <xf numFmtId="0" fontId="11" fillId="4" borderId="22" applyNumberFormat="1" applyFont="1" applyFill="1" applyBorder="1" applyAlignment="1" applyProtection="0">
      <alignment horizontal="center" vertical="center" wrapText="1"/>
    </xf>
    <xf numFmtId="0" fontId="11" fillId="4" borderId="24" applyNumberFormat="0" applyFont="1" applyFill="1" applyBorder="1" applyAlignment="1" applyProtection="0">
      <alignment horizontal="center" vertical="center" wrapText="1"/>
    </xf>
    <xf numFmtId="0" fontId="15" fillId="7" borderId="24" applyNumberFormat="0" applyFont="1" applyFill="1" applyBorder="1" applyAlignment="1" applyProtection="0">
      <alignment horizontal="left" vertical="center" wrapText="1"/>
    </xf>
    <xf numFmtId="0" fontId="0" fillId="4" borderId="8" applyNumberFormat="1" applyFont="1" applyFill="1" applyBorder="1" applyAlignment="1" applyProtection="0">
      <alignment horizontal="center" vertical="center" wrapText="1"/>
    </xf>
    <xf numFmtId="0" fontId="0" fillId="4" borderId="22" applyNumberFormat="0" applyFont="1" applyFill="1" applyBorder="1" applyAlignment="1" applyProtection="0">
      <alignment vertical="center" wrapText="1"/>
    </xf>
    <xf numFmtId="0" fontId="0" fillId="4" borderId="23" applyNumberFormat="0" applyFont="1" applyFill="1" applyBorder="1" applyAlignment="1" applyProtection="0">
      <alignment vertical="center"/>
    </xf>
    <xf numFmtId="49" fontId="0" fillId="6" borderId="23" applyNumberFormat="1" applyFont="1" applyFill="1" applyBorder="1" applyAlignment="1" applyProtection="0">
      <alignment vertical="center" wrapText="1"/>
    </xf>
    <xf numFmtId="49" fontId="0" fillId="6" borderId="23" applyNumberFormat="1" applyFont="1" applyFill="1" applyBorder="1" applyAlignment="1" applyProtection="0">
      <alignment horizontal="center" vertical="center" wrapText="1"/>
    </xf>
    <xf numFmtId="0" fontId="0" fillId="4" borderId="24" applyNumberFormat="0" applyFont="1" applyFill="1" applyBorder="1" applyAlignment="1" applyProtection="0">
      <alignment vertical="center"/>
    </xf>
    <xf numFmtId="0" fontId="0" fillId="4" borderId="8" applyNumberFormat="0" applyFont="1" applyFill="1" applyBorder="1" applyAlignment="1" applyProtection="0">
      <alignment horizontal="left" vertical="center" wrapText="1"/>
    </xf>
    <xf numFmtId="49" fontId="0" fillId="10" borderId="22" applyNumberFormat="1" applyFont="1" applyFill="1" applyBorder="1" applyAlignment="1" applyProtection="0">
      <alignment vertical="center" wrapText="1"/>
    </xf>
    <xf numFmtId="49" fontId="0" fillId="10" borderId="8" applyNumberFormat="1" applyFont="1" applyFill="1" applyBorder="1" applyAlignment="1" applyProtection="0">
      <alignment vertical="center" wrapText="1"/>
    </xf>
    <xf numFmtId="49" fontId="0" fillId="10" borderId="22" applyNumberFormat="1" applyFont="1" applyFill="1" applyBorder="1" applyAlignment="1" applyProtection="0">
      <alignment horizontal="center" vertical="center" wrapText="1"/>
    </xf>
    <xf numFmtId="0" fontId="11" fillId="10" borderId="22" applyNumberFormat="0" applyFont="1" applyFill="1" applyBorder="1" applyAlignment="1" applyProtection="0">
      <alignment horizontal="center" vertical="center" wrapText="1"/>
    </xf>
    <xf numFmtId="49" fontId="11" fillId="10" borderId="22" applyNumberFormat="1" applyFont="1" applyFill="1" applyBorder="1" applyAlignment="1" applyProtection="0">
      <alignment horizontal="center" vertical="center" wrapText="1"/>
    </xf>
    <xf numFmtId="0" fontId="15" fillId="10" borderId="22" applyNumberFormat="0" applyFont="1" applyFill="1" applyBorder="1" applyAlignment="1" applyProtection="0">
      <alignment horizontal="left" vertical="center" wrapText="1"/>
    </xf>
    <xf numFmtId="0" fontId="0" fillId="10" borderId="22" applyNumberFormat="0" applyFont="1" applyFill="1" applyBorder="1" applyAlignment="1" applyProtection="0">
      <alignment vertical="center" wrapText="1"/>
    </xf>
    <xf numFmtId="0" fontId="0" fillId="10" borderId="8" applyNumberFormat="0" applyFont="1" applyFill="1" applyBorder="1" applyAlignment="1" applyProtection="0">
      <alignment vertical="center" wrapText="1"/>
    </xf>
    <xf numFmtId="0" fontId="0" fillId="10" borderId="22" applyNumberFormat="0" applyFont="1" applyFill="1" applyBorder="1" applyAlignment="1" applyProtection="0">
      <alignment horizontal="center" vertical="center" wrapText="1"/>
    </xf>
    <xf numFmtId="0" fontId="0" fillId="10" borderId="23" applyNumberFormat="0" applyFont="1" applyFill="1" applyBorder="1" applyAlignment="1" applyProtection="0">
      <alignment vertical="center" wrapText="1"/>
    </xf>
    <xf numFmtId="0" fontId="0" fillId="10" borderId="23" applyNumberFormat="0" applyFont="1" applyFill="1" applyBorder="1" applyAlignment="1" applyProtection="0">
      <alignment horizontal="center" vertical="center" wrapText="1"/>
    </xf>
    <xf numFmtId="0" fontId="0" fillId="10" borderId="23" applyNumberFormat="0" applyFont="1" applyFill="1" applyBorder="1" applyAlignment="1" applyProtection="0">
      <alignment vertical="bottom"/>
    </xf>
    <xf numFmtId="49" fontId="0" fillId="10" borderId="23" applyNumberFormat="1" applyFont="1" applyFill="1" applyBorder="1" applyAlignment="1" applyProtection="0">
      <alignment vertical="center" wrapText="1"/>
    </xf>
    <xf numFmtId="49" fontId="0" fillId="10" borderId="8" applyNumberFormat="1" applyFont="1" applyFill="1" applyBorder="1" applyAlignment="1" applyProtection="0">
      <alignment horizontal="left" vertical="center" wrapText="1"/>
    </xf>
    <xf numFmtId="49" fontId="0" fillId="10" borderId="24" applyNumberFormat="1" applyFont="1" applyFill="1" applyBorder="1" applyAlignment="1" applyProtection="0">
      <alignment vertical="center" wrapText="1"/>
    </xf>
    <xf numFmtId="0" fontId="0" fillId="10" borderId="24" applyNumberFormat="0" applyFont="1" applyFill="1" applyBorder="1" applyAlignment="1" applyProtection="0">
      <alignment vertical="center" wrapText="1"/>
    </xf>
    <xf numFmtId="0" fontId="0" fillId="10" borderId="24" applyNumberFormat="0" applyFont="1" applyFill="1" applyBorder="1" applyAlignment="1" applyProtection="0">
      <alignment horizontal="center" vertical="center" wrapText="1"/>
    </xf>
    <xf numFmtId="0" fontId="0" fillId="10" borderId="24" applyNumberFormat="0" applyFont="1" applyFill="1" applyBorder="1" applyAlignment="1" applyProtection="0">
      <alignment vertical="bottom"/>
    </xf>
    <xf numFmtId="0" fontId="15" fillId="7" borderId="23" applyNumberFormat="0" applyFont="1" applyFill="1" applyBorder="1" applyAlignment="1" applyProtection="0">
      <alignment horizontal="left" vertical="center" wrapText="1"/>
    </xf>
    <xf numFmtId="49" fontId="0" fillId="4" borderId="8" applyNumberFormat="1" applyFont="1" applyFill="1" applyBorder="1" applyAlignment="1" applyProtection="0">
      <alignment vertical="center"/>
    </xf>
    <xf numFmtId="49" fontId="0" fillId="4" borderId="23" applyNumberFormat="1" applyFont="1" applyFill="1" applyBorder="1" applyAlignment="1" applyProtection="0">
      <alignment horizontal="center" vertical="center" wrapText="1"/>
    </xf>
    <xf numFmtId="49" fontId="0" fillId="6" borderId="24" applyNumberFormat="1" applyFont="1" applyFill="1" applyBorder="1" applyAlignment="1" applyProtection="0">
      <alignment vertical="center" wrapText="1"/>
    </xf>
    <xf numFmtId="49" fontId="15" fillId="4" borderId="8" applyNumberFormat="1" applyFont="1" applyFill="1" applyBorder="1" applyAlignment="1" applyProtection="0">
      <alignment horizontal="center" vertical="center" wrapText="1"/>
    </xf>
    <xf numFmtId="0" fontId="15" fillId="4" borderId="8" applyNumberFormat="0" applyFont="1" applyFill="1" applyBorder="1" applyAlignment="1" applyProtection="0">
      <alignment horizontal="center" vertical="center" wrapText="1"/>
    </xf>
    <xf numFmtId="0" fontId="15" fillId="6" borderId="8" applyNumberFormat="0" applyFont="1" applyFill="1" applyBorder="1" applyAlignment="1" applyProtection="0">
      <alignment horizontal="center" vertical="center" wrapText="1"/>
    </xf>
    <xf numFmtId="49" fontId="15" fillId="6" borderId="8" applyNumberFormat="1" applyFont="1" applyFill="1" applyBorder="1" applyAlignment="1" applyProtection="0">
      <alignment horizontal="center" vertical="center" wrapText="1"/>
    </xf>
    <xf numFmtId="0" fontId="15" fillId="6" borderId="8" applyNumberFormat="0" applyFont="1" applyFill="1" applyBorder="1" applyAlignment="1" applyProtection="0">
      <alignment horizontal="left" vertical="center" wrapText="1"/>
    </xf>
    <xf numFmtId="0" fontId="0" fillId="4" borderId="8" applyNumberFormat="0" applyFont="1" applyFill="1" applyBorder="1" applyAlignment="1" applyProtection="0">
      <alignment horizontal="center" vertical="center"/>
    </xf>
    <xf numFmtId="0" fontId="0" fillId="4" borderId="8" applyNumberFormat="1" applyFont="1" applyFill="1" applyBorder="1" applyAlignment="1" applyProtection="0">
      <alignment horizontal="center" vertical="center"/>
    </xf>
    <xf numFmtId="0" fontId="0" fillId="4" borderId="8" applyNumberFormat="0" applyFont="1" applyFill="1" applyBorder="1" applyAlignment="1" applyProtection="0">
      <alignment vertical="center"/>
    </xf>
    <xf numFmtId="0" fontId="0" fillId="6" borderId="8" applyNumberFormat="0" applyFont="1" applyFill="1" applyBorder="1" applyAlignment="1" applyProtection="0">
      <alignment vertical="center"/>
    </xf>
    <xf numFmtId="49" fontId="0" fillId="6" borderId="8" applyNumberFormat="1" applyFont="1" applyFill="1" applyBorder="1" applyAlignment="1" applyProtection="0">
      <alignment vertical="center"/>
    </xf>
    <xf numFmtId="0" fontId="0" fillId="6" borderId="8" applyNumberFormat="0" applyFont="1" applyFill="1" applyBorder="1" applyAlignment="1" applyProtection="0">
      <alignment horizontal="center" vertical="center"/>
    </xf>
    <xf numFmtId="0" fontId="0" fillId="4" borderId="22" applyNumberFormat="0" applyFont="1" applyFill="1" applyBorder="1" applyAlignment="1" applyProtection="0">
      <alignment vertical="center"/>
    </xf>
    <xf numFmtId="0" fontId="0" fillId="6" borderId="22" applyNumberFormat="0" applyFont="1" applyFill="1" applyBorder="1" applyAlignment="1" applyProtection="0">
      <alignment vertical="center"/>
    </xf>
    <xf numFmtId="49" fontId="0" fillId="6" borderId="22" applyNumberFormat="1" applyFont="1" applyFill="1" applyBorder="1" applyAlignment="1" applyProtection="0">
      <alignment vertical="center"/>
    </xf>
    <xf numFmtId="0" fontId="0" fillId="4" borderId="22" applyNumberFormat="0" applyFont="1" applyFill="1" applyBorder="1" applyAlignment="1" applyProtection="0">
      <alignment horizontal="center" vertical="center"/>
    </xf>
    <xf numFmtId="0" fontId="0" fillId="6" borderId="22" applyNumberFormat="0" applyFont="1" applyFill="1" applyBorder="1" applyAlignment="1" applyProtection="0">
      <alignment horizontal="center" vertical="center"/>
    </xf>
    <xf numFmtId="0" fontId="15" fillId="4" borderId="23" applyNumberFormat="0" applyFont="1" applyFill="1" applyBorder="1" applyAlignment="1" applyProtection="0">
      <alignment horizontal="left" vertical="center" wrapText="1"/>
    </xf>
    <xf numFmtId="0" fontId="0" fillId="6" borderId="23" applyNumberFormat="0" applyFont="1" applyFill="1" applyBorder="1" applyAlignment="1" applyProtection="0">
      <alignment vertical="center"/>
    </xf>
    <xf numFmtId="0" fontId="0" fillId="4" borderId="23" applyNumberFormat="0" applyFont="1" applyFill="1" applyBorder="1" applyAlignment="1" applyProtection="0">
      <alignment horizontal="center" vertical="center"/>
    </xf>
    <xf numFmtId="0" fontId="0" fillId="6" borderId="23" applyNumberFormat="0" applyFont="1" applyFill="1" applyBorder="1" applyAlignment="1" applyProtection="0">
      <alignment horizontal="center" vertical="center"/>
    </xf>
    <xf numFmtId="0" fontId="15" fillId="4" borderId="24" applyNumberFormat="0" applyFont="1" applyFill="1" applyBorder="1" applyAlignment="1" applyProtection="0">
      <alignment horizontal="left" vertical="center" wrapText="1"/>
    </xf>
    <xf numFmtId="0" fontId="0" fillId="6" borderId="24" applyNumberFormat="0" applyFont="1" applyFill="1" applyBorder="1" applyAlignment="1" applyProtection="0">
      <alignment vertical="center"/>
    </xf>
    <xf numFmtId="0" fontId="0" fillId="4" borderId="24" applyNumberFormat="0" applyFont="1" applyFill="1" applyBorder="1" applyAlignment="1" applyProtection="0">
      <alignment horizontal="center" vertical="center"/>
    </xf>
    <xf numFmtId="0" fontId="0" fillId="6" borderId="24" applyNumberFormat="0" applyFont="1" applyFill="1" applyBorder="1" applyAlignment="1" applyProtection="0">
      <alignment horizontal="center" vertical="center"/>
    </xf>
    <xf numFmtId="0" fontId="0" fillId="4" borderId="1" applyNumberFormat="1" applyFont="1" applyFill="1" applyBorder="1" applyAlignment="1" applyProtection="0">
      <alignment vertical="center"/>
    </xf>
    <xf numFmtId="0" fontId="15" fillId="4" borderId="22" applyNumberFormat="0" applyFont="1" applyFill="1" applyBorder="1" applyAlignment="1" applyProtection="0">
      <alignment horizontal="center" vertical="center" wrapText="1"/>
    </xf>
    <xf numFmtId="49" fontId="15" fillId="4" borderId="22" applyNumberFormat="1" applyFont="1" applyFill="1" applyBorder="1" applyAlignment="1" applyProtection="0">
      <alignment horizontal="center" vertical="center" wrapText="1"/>
    </xf>
    <xf numFmtId="0" fontId="15" fillId="6" borderId="22" applyNumberFormat="0" applyFont="1" applyFill="1" applyBorder="1" applyAlignment="1" applyProtection="0">
      <alignment horizontal="center" vertical="center" wrapText="1"/>
    </xf>
    <xf numFmtId="0" fontId="15" fillId="6" borderId="22" applyNumberFormat="0" applyFont="1" applyFill="1" applyBorder="1" applyAlignment="1" applyProtection="0">
      <alignment horizontal="left" vertical="center" wrapText="1"/>
    </xf>
    <xf numFmtId="0" fontId="0" fillId="4" borderId="8" applyNumberFormat="0" applyFont="1" applyFill="1" applyBorder="1" applyAlignment="1" applyProtection="0">
      <alignment horizontal="center" vertical="bottom"/>
    </xf>
    <xf numFmtId="0" fontId="15" fillId="4" borderId="23" applyNumberFormat="0" applyFont="1" applyFill="1" applyBorder="1" applyAlignment="1" applyProtection="0">
      <alignment horizontal="center" vertical="center" wrapText="1"/>
    </xf>
    <xf numFmtId="0" fontId="15" fillId="6" borderId="23" applyNumberFormat="0" applyFont="1" applyFill="1" applyBorder="1" applyAlignment="1" applyProtection="0">
      <alignment horizontal="center" vertical="center" wrapText="1"/>
    </xf>
    <xf numFmtId="0" fontId="15" fillId="6" borderId="23" applyNumberFormat="0" applyFont="1" applyFill="1" applyBorder="1" applyAlignment="1" applyProtection="0">
      <alignment horizontal="left" vertical="center" wrapText="1"/>
    </xf>
    <xf numFmtId="0" fontId="15" fillId="4" borderId="24" applyNumberFormat="0" applyFont="1" applyFill="1" applyBorder="1" applyAlignment="1" applyProtection="0">
      <alignment horizontal="center" vertical="center" wrapText="1"/>
    </xf>
    <xf numFmtId="0" fontId="15" fillId="6" borderId="24" applyNumberFormat="0" applyFont="1" applyFill="1" applyBorder="1" applyAlignment="1" applyProtection="0">
      <alignment horizontal="center" vertical="center" wrapText="1"/>
    </xf>
    <xf numFmtId="0" fontId="15" fillId="6" borderId="24" applyNumberFormat="0" applyFont="1" applyFill="1" applyBorder="1" applyAlignment="1" applyProtection="0">
      <alignment horizontal="left" vertical="center" wrapText="1"/>
    </xf>
    <xf numFmtId="0" fontId="0" fillId="4" borderId="8" applyNumberFormat="0" applyFont="1" applyFill="1" applyBorder="1" applyAlignment="1" applyProtection="0">
      <alignment vertical="bottom"/>
    </xf>
    <xf numFmtId="0" fontId="11" fillId="4" borderId="22" applyNumberFormat="0" applyFont="1" applyFill="1" applyBorder="1" applyAlignment="1" applyProtection="0">
      <alignment horizontal="center" vertical="center" wrapText="1"/>
    </xf>
    <xf numFmtId="0" fontId="0" fillId="4" borderId="22" applyNumberFormat="0" applyFont="1" applyFill="1" applyBorder="1" applyAlignment="1" applyProtection="0">
      <alignment horizontal="center" vertical="bottom"/>
    </xf>
    <xf numFmtId="49" fontId="0" fillId="4" borderId="24" applyNumberFormat="1" applyFont="1" applyFill="1" applyBorder="1" applyAlignment="1" applyProtection="0">
      <alignment vertical="center"/>
    </xf>
    <xf numFmtId="0" fontId="11" fillId="4" borderId="24" applyNumberFormat="1" applyFont="1" applyFill="1" applyBorder="1" applyAlignment="1" applyProtection="0">
      <alignment horizontal="center" vertical="center" wrapText="1"/>
    </xf>
    <xf numFmtId="0" fontId="0" fillId="4" borderId="24" applyNumberFormat="0" applyFont="1" applyFill="1" applyBorder="1" applyAlignment="1" applyProtection="0">
      <alignment horizontal="center" vertical="bottom"/>
    </xf>
    <xf numFmtId="0" fontId="0" fillId="7" borderId="8" applyNumberFormat="0" applyFont="1" applyFill="1" applyBorder="1" applyAlignment="1" applyProtection="0">
      <alignment vertical="bottom"/>
    </xf>
    <xf numFmtId="0" fontId="0" fillId="4" borderId="23" applyNumberFormat="0" applyFont="1" applyFill="1" applyBorder="1" applyAlignment="1" applyProtection="0">
      <alignment vertical="bottom" wrapText="1"/>
    </xf>
    <xf numFmtId="0" fontId="0" fillId="4" borderId="24" applyNumberFormat="0" applyFont="1" applyFill="1" applyBorder="1" applyAlignment="1" applyProtection="0">
      <alignment vertical="bottom" wrapText="1"/>
    </xf>
    <xf numFmtId="49" fontId="0" fillId="11" borderId="8" applyNumberFormat="1" applyFont="1" applyFill="1" applyBorder="1" applyAlignment="1" applyProtection="0">
      <alignment horizontal="left" vertical="center" wrapText="1"/>
    </xf>
    <xf numFmtId="49" fontId="0" fillId="11" borderId="8" applyNumberFormat="1" applyFont="1" applyFill="1" applyBorder="1" applyAlignment="1" applyProtection="0">
      <alignment vertical="center"/>
    </xf>
    <xf numFmtId="0" fontId="11" fillId="11" borderId="8" applyNumberFormat="1" applyFont="1" applyFill="1" applyBorder="1" applyAlignment="1" applyProtection="0">
      <alignment horizontal="center" vertical="center" wrapText="1"/>
    </xf>
    <xf numFmtId="0" fontId="0" fillId="11" borderId="8" applyNumberFormat="0" applyFont="1" applyFill="1" applyBorder="1" applyAlignment="1" applyProtection="0">
      <alignment vertical="bottom"/>
    </xf>
    <xf numFmtId="49" fontId="15" fillId="4" borderId="23" applyNumberFormat="1" applyFont="1" applyFill="1" applyBorder="1" applyAlignment="1" applyProtection="0">
      <alignment horizontal="left" vertical="bottom" wrapText="1"/>
    </xf>
    <xf numFmtId="49" fontId="0" fillId="6" borderId="23" applyNumberFormat="1" applyFont="1" applyFill="1" applyBorder="1" applyAlignment="1" applyProtection="0">
      <alignment vertical="bottom"/>
    </xf>
    <xf numFmtId="49" fontId="0" fillId="4" borderId="8" applyNumberFormat="1" applyFont="1" applyFill="1" applyBorder="1" applyAlignment="1" applyProtection="0">
      <alignment horizontal="left" vertical="top" wrapText="1"/>
    </xf>
    <xf numFmtId="49" fontId="15" fillId="7" borderId="23" applyNumberFormat="1" applyFont="1" applyFill="1" applyBorder="1" applyAlignment="1" applyProtection="0">
      <alignment horizontal="left" vertical="center" wrapText="1"/>
    </xf>
    <xf numFmtId="0" fontId="0" fillId="7" borderId="23" applyNumberFormat="0" applyFont="1" applyFill="1" applyBorder="1" applyAlignment="1" applyProtection="0">
      <alignment vertical="center" wrapText="1"/>
    </xf>
    <xf numFmtId="0" fontId="0" fillId="7" borderId="24" applyNumberFormat="0" applyFont="1" applyFill="1" applyBorder="1" applyAlignment="1" applyProtection="0">
      <alignment vertical="center" wrapText="1"/>
    </xf>
    <xf numFmtId="49" fontId="15" fillId="4" borderId="23" applyNumberFormat="1" applyFont="1" applyFill="1" applyBorder="1" applyAlignment="1" applyProtection="0">
      <alignment horizontal="left" vertical="center" wrapText="1"/>
    </xf>
    <xf numFmtId="49" fontId="0" fillId="6" borderId="23" applyNumberFormat="1" applyFont="1" applyFill="1" applyBorder="1" applyAlignment="1" applyProtection="0">
      <alignment vertical="center"/>
    </xf>
    <xf numFmtId="49" fontId="0" fillId="4" borderId="22" applyNumberFormat="1" applyFont="1" applyFill="1" applyBorder="1" applyAlignment="1" applyProtection="0">
      <alignment vertical="center"/>
    </xf>
    <xf numFmtId="0" fontId="0" fillId="4" borderId="25" applyNumberFormat="1" applyFont="1" applyFill="1" applyBorder="1" applyAlignment="1" applyProtection="0">
      <alignment vertical="bottom"/>
    </xf>
    <xf numFmtId="49" fontId="0" fillId="4" borderId="26" applyNumberFormat="1" applyFont="1" applyFill="1" applyBorder="1" applyAlignment="1" applyProtection="0">
      <alignment vertical="bottom"/>
    </xf>
    <xf numFmtId="0" fontId="0" fillId="4" borderId="27" applyNumberFormat="1" applyFont="1" applyFill="1" applyBorder="1" applyAlignment="1" applyProtection="0">
      <alignment vertical="center"/>
    </xf>
    <xf numFmtId="49" fontId="0" fillId="4" borderId="28" applyNumberFormat="1" applyFont="1" applyFill="1" applyBorder="1" applyAlignment="1" applyProtection="0">
      <alignment horizontal="center" vertical="center"/>
    </xf>
    <xf numFmtId="9" fontId="0" fillId="4" borderId="29" applyNumberFormat="1" applyFont="1" applyFill="1" applyBorder="1" applyAlignment="1" applyProtection="0">
      <alignment vertical="center" wrapText="1"/>
    </xf>
    <xf numFmtId="49" fontId="0" fillId="4" borderId="30" applyNumberFormat="1" applyFont="1" applyFill="1" applyBorder="1" applyAlignment="1" applyProtection="0">
      <alignment vertical="bottom"/>
    </xf>
    <xf numFmtId="0" fontId="0" fillId="4" borderId="31" applyNumberFormat="1" applyFont="1" applyFill="1" applyBorder="1" applyAlignment="1" applyProtection="0">
      <alignment vertical="center"/>
    </xf>
    <xf numFmtId="49" fontId="0" fillId="4" borderId="32" applyNumberFormat="1" applyFont="1" applyFill="1" applyBorder="1" applyAlignment="1" applyProtection="0">
      <alignment horizontal="center" vertical="center"/>
    </xf>
    <xf numFmtId="49" fontId="0" fillId="4" borderId="8" applyNumberFormat="1" applyFont="1" applyFill="1" applyBorder="1" applyAlignment="1" applyProtection="0">
      <alignment vertical="bottom"/>
    </xf>
    <xf numFmtId="0" fontId="0" fillId="4" borderId="8" applyNumberFormat="1" applyFont="1" applyFill="1" applyBorder="1" applyAlignment="1" applyProtection="0">
      <alignment vertical="center" wrapText="1"/>
    </xf>
    <xf numFmtId="0" fontId="0" fillId="4" borderId="33" applyNumberFormat="1" applyFont="1" applyFill="1" applyBorder="1" applyAlignment="1" applyProtection="0">
      <alignment vertical="bottom"/>
    </xf>
    <xf numFmtId="0" fontId="6" fillId="4" borderId="34" applyNumberFormat="1" applyFont="1" applyFill="1"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1f497d"/>
      <rgbColor rgb="ffaaaaaa"/>
      <rgbColor rgb="ffd2dae4"/>
      <rgbColor rgb="ffff0000"/>
      <rgbColor rgb="ffd6e3bc"/>
      <rgbColor rgb="ffb8cce4"/>
      <rgbColor rgb="ffd99594"/>
      <rgbColor rgb="ffbfbfbf"/>
      <rgbColor rgb="ffe5b8b7"/>
      <rgbColor rgb="ff878787"/>
      <rgbColor rgb="ff2e5d97"/>
      <rgbColor rgb="ff3a7bca"/>
      <rgbColor rgb="ff9a2e2b"/>
      <rgbColor rgb="ffce3b37"/>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2400" u="none">
                <a:solidFill>
                  <a:srgbClr val="000000"/>
                </a:solidFill>
                <a:latin typeface="Calibri"/>
              </a:defRPr>
            </a:pPr>
            <a:r>
              <a:rPr b="1" i="0" strike="noStrike" sz="2400" u="none">
                <a:solidFill>
                  <a:srgbClr val="000000"/>
                </a:solidFill>
                <a:latin typeface="Calibri"/>
              </a:rPr>
              <a:t>Porcentaje de cumplimiento Ley 1712 Nivel Central </a:t>
            </a:r>
          </a:p>
        </c:rich>
      </c:tx>
      <c:layout>
        <c:manualLayout>
          <c:xMode val="edge"/>
          <c:yMode val="edge"/>
          <c:x val="0.0313953"/>
          <c:y val="0"/>
          <c:w val="0.548875"/>
          <c:h val="0.0693209"/>
        </c:manualLayout>
      </c:layout>
      <c:overlay val="1"/>
      <c:spPr>
        <a:noFill/>
        <a:effectLst/>
      </c:spPr>
    </c:title>
    <c:autoTitleDeleted val="1"/>
    <c:plotArea>
      <c:layout>
        <c:manualLayout>
          <c:layoutTarget val="inner"/>
          <c:xMode val="edge"/>
          <c:yMode val="edge"/>
          <c:x val="0.005"/>
          <c:y val="0.0693209"/>
          <c:w val="0.611666"/>
          <c:h val="0.918179"/>
        </c:manualLayout>
      </c:layout>
      <c:pieChart>
        <c:varyColors val="0"/>
        <c:ser>
          <c:idx val="0"/>
          <c:order val="0"/>
          <c:tx>
            <c:v/>
          </c:tx>
          <c:spPr>
            <a:gradFill flip="none" rotWithShape="1">
              <a:gsLst>
                <a:gs pos="0">
                  <a:srgbClr val="2E5E97"/>
                </a:gs>
                <a:gs pos="80000">
                  <a:srgbClr val="3C7BC7"/>
                </a:gs>
                <a:gs pos="100000">
                  <a:srgbClr val="3A7CCA"/>
                </a:gs>
              </a:gsLst>
              <a:lin ang="16200000" scaled="0"/>
            </a:gradFill>
            <a:ln w="12700" cap="flat">
              <a:noFill/>
              <a:miter lim="400000"/>
            </a:ln>
            <a:effectLst>
              <a:outerShdw sx="100000" sy="100000" kx="0" ky="0" algn="tl" rotWithShape="1" blurRad="38100" dist="23000" dir="5400000">
                <a:srgbClr val="000000">
                  <a:alpha val="35000"/>
                </a:srgbClr>
              </a:outerShdw>
            </a:effectLst>
          </c:spPr>
          <c:explosion val="0"/>
          <c:dPt>
            <c:idx val="0"/>
            <c:explosion val="0"/>
            <c:spPr>
              <a:gradFill flip="none" rotWithShape="1">
                <a:gsLst>
                  <a:gs pos="0">
                    <a:srgbClr val="2E5E97"/>
                  </a:gs>
                  <a:gs pos="80000">
                    <a:srgbClr val="3C7BC7"/>
                  </a:gs>
                  <a:gs pos="100000">
                    <a:srgbClr val="3A7CCA"/>
                  </a:gs>
                </a:gsLst>
                <a:lin ang="16200000" scaled="0"/>
              </a:gradFill>
              <a:ln w="12700" cap="flat">
                <a:noFill/>
                <a:miter lim="400000"/>
              </a:ln>
              <a:effectLst>
                <a:outerShdw sx="100000" sy="100000" kx="0" ky="0" algn="tl" rotWithShape="1" blurRad="38100" dist="23000" dir="5400000">
                  <a:srgbClr val="000000">
                    <a:alpha val="35000"/>
                  </a:srgbClr>
                </a:outerShdw>
              </a:effectLst>
            </c:spPr>
          </c:dPt>
          <c:dPt>
            <c:idx val="1"/>
            <c:explosion val="0"/>
            <c:spPr>
              <a:gradFill flip="none" rotWithShape="1">
                <a:gsLst>
                  <a:gs pos="0">
                    <a:srgbClr val="9A2F2C"/>
                  </a:gs>
                  <a:gs pos="80000">
                    <a:srgbClr val="CA3E3A"/>
                  </a:gs>
                  <a:gs pos="100000">
                    <a:srgbClr val="CE3B37"/>
                  </a:gs>
                </a:gsLst>
                <a:lin ang="16200000" scaled="0"/>
              </a:gradFill>
              <a:ln w="12700" cap="flat">
                <a:noFill/>
                <a:miter lim="400000"/>
              </a:ln>
              <a:effectLst>
                <a:outerShdw sx="100000" sy="100000" kx="0" ky="0" algn="tl" rotWithShape="1" blurRad="38100" dist="23000" dir="5400000">
                  <a:srgbClr val="000000">
                    <a:alpha val="35000"/>
                  </a:srgbClr>
                </a:outerShdw>
              </a:effectLst>
            </c:spPr>
          </c:dPt>
          <c:dLbls>
            <c:dLbl>
              <c:idx val="0"/>
              <c:numFmt formatCode="0%" sourceLinked="0"/>
              <c:txPr>
                <a:bodyPr/>
                <a:lstStyle/>
                <a:p>
                  <a:pPr>
                    <a:defRPr b="1" i="0" strike="noStrike" sz="1800" u="none">
                      <a:solidFill>
                        <a:srgbClr val="000000"/>
                      </a:solidFill>
                      <a:latin typeface="Calibri"/>
                    </a:defRPr>
                  </a:pPr>
                </a:p>
              </c:txPr>
              <c:dLblPos val="inEnd"/>
              <c:showLegendKey val="0"/>
              <c:showVal val="0"/>
              <c:showCatName val="0"/>
              <c:showSerName val="0"/>
              <c:showPercent val="1"/>
              <c:showBubbleSize val="0"/>
            </c:dLbl>
            <c:dLbl>
              <c:idx val="1"/>
              <c:numFmt formatCode="0%" sourceLinked="0"/>
              <c:txPr>
                <a:bodyPr/>
                <a:lstStyle/>
                <a:p>
                  <a:pPr>
                    <a:defRPr b="1" i="0" strike="noStrike" sz="1800" u="none">
                      <a:solidFill>
                        <a:srgbClr val="000000"/>
                      </a:solidFill>
                      <a:latin typeface="Calibri"/>
                    </a:defRPr>
                  </a:pPr>
                </a:p>
              </c:txPr>
              <c:dLblPos val="inEnd"/>
              <c:showLegendKey val="0"/>
              <c:showVal val="0"/>
              <c:showCatName val="0"/>
              <c:showSerName val="0"/>
              <c:showPercent val="1"/>
              <c:showBubbleSize val="0"/>
            </c:dLbl>
            <c:numFmt formatCode="0%" sourceLinked="0"/>
            <c:txPr>
              <a:bodyPr/>
              <a:lstStyle/>
              <a:p>
                <a:pPr>
                  <a:defRPr b="1" i="0" strike="noStrike" sz="1800" u="none">
                    <a:solidFill>
                      <a:srgbClr val="000000"/>
                    </a:solidFill>
                    <a:latin typeface="Calibri"/>
                  </a:defRPr>
                </a:pPr>
              </a:p>
            </c:txPr>
            <c:dLblPos val="inEnd"/>
            <c:showLegendKey val="0"/>
            <c:showVal val="0"/>
            <c:showCatName val="0"/>
            <c:showSerName val="0"/>
            <c:showPercent val="1"/>
            <c:showBubbleSize val="0"/>
            <c:showLeaderLines val="1"/>
            <c:leaderLines>
              <c:spPr>
                <a:noFill/>
                <a:ln w="6350" cap="flat">
                  <a:solidFill>
                    <a:srgbClr val="000000"/>
                  </a:solidFill>
                  <a:prstDash val="solid"/>
                  <a:miter lim="400000"/>
                </a:ln>
                <a:effectLst/>
              </c:spPr>
            </c:leaderLines>
          </c:dLbls>
          <c:cat>
            <c:strRef>
              <c:f>'NIVEL CENTRAL'!$B$182:$B$183</c:f>
              <c:strCache>
                <c:ptCount val="2"/>
                <c:pt idx="0">
                  <c:v>criterios cumplidos</c:v>
                </c:pt>
                <c:pt idx="1">
                  <c:v>criterios por cumplir</c:v>
                </c:pt>
              </c:strCache>
            </c:strRef>
          </c:cat>
          <c:val>
            <c:numRef>
              <c:f>'NIVEL CENTRAL'!$C$182:$C$183</c:f>
              <c:numCache>
                <c:ptCount val="2"/>
                <c:pt idx="0">
                  <c:v>132.000000</c:v>
                </c:pt>
                <c:pt idx="1">
                  <c:v>3.000000</c:v>
                </c:pt>
              </c:numCache>
            </c:numRef>
          </c:val>
        </c:ser>
        <c:firstSliceAng val="0"/>
      </c:pieChart>
      <c:spPr>
        <a:solidFill>
          <a:srgbClr val="FFFFFF"/>
        </a:solidFill>
        <a:ln w="12700" cap="flat">
          <a:noFill/>
          <a:miter lim="400000"/>
        </a:ln>
        <a:effectLst/>
      </c:spPr>
    </c:plotArea>
    <c:legend>
      <c:legendPos val="r"/>
      <c:layout>
        <c:manualLayout>
          <c:xMode val="edge"/>
          <c:yMode val="edge"/>
          <c:x val="0.798487"/>
          <c:y val="0.472886"/>
          <c:w val="0.201513"/>
          <c:h val="0.0867355"/>
        </c:manualLayout>
      </c:layout>
      <c:overlay val="1"/>
      <c:spPr>
        <a:noFill/>
        <a:ln w="12700" cap="flat">
          <a:noFill/>
          <a:miter lim="400000"/>
        </a:ln>
        <a:effectLst/>
      </c:spPr>
      <c:txPr>
        <a:bodyPr rot="0"/>
        <a:lstStyle/>
        <a:p>
          <a:pPr>
            <a:defRPr b="0" i="0" strike="noStrike" sz="1800" u="none">
              <a:solidFill>
                <a:srgbClr val="000000"/>
              </a:solidFill>
              <a:latin typeface="Calibri"/>
            </a:defRPr>
          </a:pPr>
        </a:p>
      </c:txPr>
    </c:legend>
    <c:plotVisOnly val="1"/>
    <c:dispBlanksAs val="gap"/>
  </c:chart>
  <c:spPr>
    <a:solidFill>
      <a:srgbClr val="FFFFFF"/>
    </a:solidFill>
    <a:ln w="12700" cap="flat">
      <a:solidFill>
        <a:srgbClr val="888888"/>
      </a:solidFill>
      <a:prstDash val="solid"/>
      <a:round/>
    </a:ln>
    <a:effectLst/>
  </c:sp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xdr="http://schemas.openxmlformats.org/drawingml/2006/spreadsheetDrawing"/>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16</xdr:col>
      <xdr:colOff>575088</xdr:colOff>
      <xdr:row>946</xdr:row>
      <xdr:rowOff>60287</xdr:rowOff>
    </xdr:from>
    <xdr:to>
      <xdr:col>32</xdr:col>
      <xdr:colOff>294483</xdr:colOff>
      <xdr:row>993</xdr:row>
      <xdr:rowOff>129058</xdr:rowOff>
    </xdr:to>
    <xdr:graphicFrame>
      <xdr:nvGraphicFramePr>
        <xdr:cNvPr id="4" name="1 Gráfico"/>
        <xdr:cNvGraphicFramePr/>
      </xdr:nvGraphicFramePr>
      <xdr:xfrm>
        <a:off x="12767088" y="156244887"/>
        <a:ext cx="11911396" cy="7828472"/>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Tema de Office">
  <a:themeElements>
    <a:clrScheme name="Tema d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http://www.usaquen.gov.co/transparencia/atencion-ciudadano/sede-principal" TargetMode="External"/><Relationship Id="rId2" Type="http://schemas.openxmlformats.org/officeDocument/2006/relationships/hyperlink" Target="http://sdqs.bogota.gov.co/sdqs/publico/registrarPeticionario/" TargetMode="External"/><Relationship Id="rId3" Type="http://schemas.openxmlformats.org/officeDocument/2006/relationships/hyperlink" Target="http://www.usaquen.gov.co/milocalidad/rendicion-cuentas-2018" TargetMode="External"/><Relationship Id="rId4" Type="http://schemas.openxmlformats.org/officeDocument/2006/relationships/hyperlink" Target="http://www.usaquen.gov.co/transparencia/instrumentos-gestion-informacion-publica/relacionados-informacion" TargetMode="External"/><Relationship Id="rId5" Type="http://schemas.openxmlformats.org/officeDocument/2006/relationships/hyperlink" Target="http://www.usaquen.gov.co/mi-localidad/conociendo-mi-localidad/alcalde-local" TargetMode="External"/><Relationship Id="rId6" Type="http://schemas.openxmlformats.org/officeDocument/2006/relationships/hyperlink" Target="http://www.gobiernobogota.gov.co/transparencia/atencion-ciudadano/notificaciones-judiciales" TargetMode="External"/><Relationship Id="rId7" Type="http://schemas.openxmlformats.org/officeDocument/2006/relationships/hyperlink" Target="http://usaquen.gov.co/transparencia/instrumentos-gestion-informacion-publica/Informe-pqr-denuncias-solicitudes" TargetMode="External"/><Relationship Id="rId8" Type="http://schemas.openxmlformats.org/officeDocument/2006/relationships/hyperlink" Target="http://datosabiertos.bogota.gov.co/organization/secretaria-distrital-de-gobierno" TargetMode="External"/><Relationship Id="rId9" Type="http://schemas.openxmlformats.org/officeDocument/2006/relationships/hyperlink" Target="http://www.usaquen.gov.co/transparencia/instrumentos-gestion-informacion-publica" TargetMode="External"/><Relationship Id="rId10" Type="http://schemas.openxmlformats.org/officeDocument/2006/relationships/hyperlink" Target="http://www.usaquen.gov.co/transparencia/informacion-interes/publicaciones" TargetMode="External"/><Relationship Id="rId11" Type="http://schemas.openxmlformats.org/officeDocument/2006/relationships/hyperlink" Target="http://www.gobiernobogota.gov.co/transparencia/informacion-interes/faqs" TargetMode="External"/><Relationship Id="rId12" Type="http://schemas.openxmlformats.org/officeDocument/2006/relationships/hyperlink" Target="http://www.usaquen.gov.co/transparencia/informacion-interes/glosario" TargetMode="External"/><Relationship Id="rId13" Type="http://schemas.openxmlformats.org/officeDocument/2006/relationships/hyperlink" Target="http://www.bogota.gov.co/infancia" TargetMode="External"/><Relationship Id="rId14" Type="http://schemas.openxmlformats.org/officeDocument/2006/relationships/hyperlink" Target="http://www.usaquen.gov.co/noticias/construyamos-la-politica-publica-juventud" TargetMode="External"/><Relationship Id="rId15" Type="http://schemas.openxmlformats.org/officeDocument/2006/relationships/hyperlink" Target="http://gaia.gobiernobogota.gov.co/content/sistema-integrado-de-gesti%C3%B3n-sdg" TargetMode="External"/><Relationship Id="rId16" Type="http://schemas.openxmlformats.org/officeDocument/2006/relationships/hyperlink" Target="http://www.chapinero.gov.co/transparencia/organizacion/directorio-informacion-servidores-publicos-empleados-y-contratistas" TargetMode="External"/><Relationship Id="rId17"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18" Type="http://schemas.openxmlformats.org/officeDocument/2006/relationships/hyperlink" Target="http://www.usaquen.gov.co/transparencia/presupuesto/ejecucion-presupuestal" TargetMode="External"/><Relationship Id="rId19" Type="http://schemas.openxmlformats.org/officeDocument/2006/relationships/hyperlink" Target="http://www.gobiernobogota.gov.co/planeaci%C3%B3n-clasificaci%C3%B3n-planes/pol%C3%ADticas-y-lineamientos-institucionales" TargetMode="External"/><Relationship Id="rId20" Type="http://schemas.openxmlformats.org/officeDocument/2006/relationships/hyperlink" Target="http://www.gobiernobogota.gov.co/planeaci%C3%B3n-clasificaci%C3%B3n-planes/manuales" TargetMode="External"/><Relationship Id="rId21" Type="http://schemas.openxmlformats.org/officeDocument/2006/relationships/hyperlink" Target="http://www.gobiernobogota.gov.co/planeaci%C3%B3n-clasificaci%C3%B3n-planes/plan-estrat%C3%A9gico" TargetMode="External"/><Relationship Id="rId22" Type="http://schemas.openxmlformats.org/officeDocument/2006/relationships/hyperlink" Target="http://www.gobiernobogota.gov.co/planeaci%C3%B3n-clasificaci%C3%B3n-planes/plan-rencici%C3%B3n-cuentas" TargetMode="External"/><Relationship Id="rId23" Type="http://schemas.openxmlformats.org/officeDocument/2006/relationships/hyperlink" Target="http://www.gobiernobogota.gov.co/planeaci%C3%B3n-clasificaci%C3%B3n-planes/plan-anticorrupci%C3%B3n-y-atenci%C3%B3n-al-ciudadano" TargetMode="External"/><Relationship Id="rId24"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www.usaquen.gov.co/transparencia/planeacion/plan-gasto-publico" TargetMode="External"/><Relationship Id="rId26" Type="http://schemas.openxmlformats.org/officeDocument/2006/relationships/hyperlink" Target="http://www.chapinero.gov.co/transparencia/planeacion/participacion-ciudadana" TargetMode="External"/><Relationship Id="rId27" Type="http://schemas.openxmlformats.org/officeDocument/2006/relationships/hyperlink" Target="http://www.gobiernobogota.gov.co/transparencia/control/informes-gestion-evaluacion-auditoria-sdg" TargetMode="External"/><Relationship Id="rId2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9" Type="http://schemas.openxmlformats.org/officeDocument/2006/relationships/hyperlink" Target="http://www.gobiernobogota.gov.co/rendicion-de-cuenta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1" Type="http://schemas.openxmlformats.org/officeDocument/2006/relationships/hyperlink" Target="http://www.gobiernobogota.gov.co/transparencia/control/reportes-control-interno-sgd" TargetMode="External"/><Relationship Id="rId32" Type="http://schemas.openxmlformats.org/officeDocument/2006/relationships/hyperlink" Target="http://www.gobiernobogota.gov.co/transparencia/control/entes-control-vigilancia-sdg" TargetMode="External"/><Relationship Id="rId33" Type="http://schemas.openxmlformats.org/officeDocument/2006/relationships/hyperlink" Target="http://www.usaquen.gov.co/transparencia/control/informacion-poblacion-vulnerable" TargetMode="External"/><Relationship Id="rId34" Type="http://schemas.openxmlformats.org/officeDocument/2006/relationships/hyperlink" Target="http://www.gobiernobogota.gov.co/transparencia/control/defensa-judicial" TargetMode="External"/><Relationship Id="rId35" Type="http://schemas.openxmlformats.org/officeDocument/2006/relationships/hyperlink" Target="http://www.chapinero.gov.co/transparencia/contratacion/ejecucion_contratos" TargetMode="External"/><Relationship Id="rId36" Type="http://schemas.openxmlformats.org/officeDocument/2006/relationships/hyperlink" Target="http://www.usaquen.gov.co/transparencia/contratacion/" TargetMode="External"/><Relationship Id="rId37" Type="http://schemas.openxmlformats.org/officeDocument/2006/relationships/hyperlink" Target="http://www.gobiernobogota.gov.co/transparencia/contratacion/manual_contrataciones" TargetMode="External"/><Relationship Id="rId38" Type="http://schemas.openxmlformats.org/officeDocument/2006/relationships/hyperlink" Target="https://community.secop.gov.co/Public/App/AnnualPurchasingPlanEditPublic/View?id=12907" TargetMode="External"/><Relationship Id="rId39" Type="http://schemas.openxmlformats.org/officeDocument/2006/relationships/hyperlink" Target="http://www.usaquen.gov.co/transparencia/tramites-servicios" TargetMode="External"/><Relationship Id="rId40" Type="http://schemas.openxmlformats.org/officeDocument/2006/relationships/hyperlink" Target="http://www.usaquen.gov.co/transparencia/instrumentos-gestion-informacion-publica" TargetMode="External"/><Relationship Id="rId41" Type="http://schemas.openxmlformats.org/officeDocument/2006/relationships/hyperlink" Target="http://datosabiertos.bogota.gov.co/organization/secretaria-distrital-de-gobierno" TargetMode="External"/><Relationship Id="rId42" Type="http://schemas.openxmlformats.org/officeDocument/2006/relationships/hyperlink" Target="http://www.usaquen.gov.co/transparencia/instrumentos-gestion-informacion-publica" TargetMode="External"/><Relationship Id="rId43" Type="http://schemas.openxmlformats.org/officeDocument/2006/relationships/hyperlink" Target="http://www.usaquen.gov.co/transparencia/instrumentos-gestion-informacion-publica" TargetMode="External"/><Relationship Id="rId44" Type="http://schemas.openxmlformats.org/officeDocument/2006/relationships/hyperlink" Target="http://www.usaquen.gov.co/transparencia/instrumentos-gestion-informacion-publica" TargetMode="External"/><Relationship Id="rId45" Type="http://schemas.openxmlformats.org/officeDocument/2006/relationships/hyperlink" Target="http://www.usaquen.gov.co/transparencia/instrumentos-gestion-informacion-publica" TargetMode="External"/><Relationship Id="rId46" Type="http://schemas.openxmlformats.org/officeDocument/2006/relationships/hyperlink" Target="http://www.gobiernobogota.gov.co/transparencia/instrumentos-gestion-informacion-publica/gesti%C3%B3n-documental/105-programa-gesti%C3%B3n" TargetMode="External"/><Relationship Id="rId47" Type="http://schemas.openxmlformats.org/officeDocument/2006/relationships/hyperlink" Target="http://www.gobiernobogota.gov.co/node/27" TargetMode="External"/><Relationship Id="rId48" Type="http://schemas.openxmlformats.org/officeDocument/2006/relationships/hyperlink" Target="http://www.gobiernobogota.gov.co/transparencia/instrumentos-gestion-informacion-publica/relacionados-la-informaci%C3%B3n/108-costos" TargetMode="External"/><Relationship Id="rId49" Type="http://schemas.openxmlformats.org/officeDocument/2006/relationships/hyperlink" Target="http://www.usaquen.gov.co/transparencia/instrumentos-gestion-informacion-publica/Informe-pqr-denuncias-solicitudes" TargetMode="External"/><Relationship Id="rId50" Type="http://schemas.openxmlformats.org/officeDocument/2006/relationships/drawing" Target="../drawings/drawing1.xml"/><Relationship Id="rId51" Type="http://schemas.openxmlformats.org/officeDocument/2006/relationships/vmlDrawing" Target="../drawings/vmlDrawing1.vml"/><Relationship Id="rId52" Type="http://schemas.openxmlformats.org/officeDocument/2006/relationships/comments" Target="../comments1.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603</v>
      </c>
      <c r="D11" t="s" s="5">
        <v>604</v>
      </c>
    </row>
  </sheetData>
  <mergeCells count="1">
    <mergeCell ref="B3:D3"/>
  </mergeCells>
  <hyperlinks>
    <hyperlink ref="D10" location="'NIVEL CENTRAL'!R1C1" tooltip="" display="NIVEL CENTRAL"/>
    <hyperlink ref="D11" location="'NIVEL CENTRAL - Dibujos'!R1C1" tooltip="" display="NIVEL CENTRAL - Dibujos"/>
  </hyperlinks>
</worksheet>
</file>

<file path=xl/worksheets/sheet2.xml><?xml version="1.0" encoding="utf-8"?>
<worksheet xmlns:r="http://schemas.openxmlformats.org/officeDocument/2006/relationships" xmlns="http://schemas.openxmlformats.org/spreadsheetml/2006/main">
  <sheetPr>
    <pageSetUpPr fitToPage="1"/>
  </sheetPr>
  <dimension ref="A1:GG530"/>
  <sheetViews>
    <sheetView workbookViewId="0" defaultGridColor="0" colorId="12"/>
  </sheetViews>
  <sheetFormatPr defaultColWidth="9.16667" defaultRowHeight="15" customHeight="1" outlineLevelRow="0" outlineLevelCol="0"/>
  <cols>
    <col min="1" max="1" width="17.3516" style="7" customWidth="1"/>
    <col min="2" max="2" width="14.8516" style="8" customWidth="1"/>
    <col min="3" max="3" width="16.5" style="9" customWidth="1"/>
    <col min="4" max="4" width="24.5" style="9" customWidth="1"/>
    <col min="5" max="5" width="3.35156" style="9" customWidth="1"/>
    <col min="6" max="6" width="49.5" style="9" customWidth="1"/>
    <col min="7" max="7" width="49.5" style="10" customWidth="1"/>
    <col min="8" max="8" width="20.8516" style="8" customWidth="1"/>
    <col min="9" max="9" width="13.8516" style="7" customWidth="1"/>
    <col min="10" max="10" width="9.17188" style="8" customWidth="1"/>
    <col min="11" max="11" width="9.17188" style="8" customWidth="1"/>
    <col min="12" max="12" width="62.1719" style="11" customWidth="1"/>
    <col min="13" max="13" width="20.3516" style="9" customWidth="1"/>
    <col min="14" max="14" width="17.6719" style="9" customWidth="1"/>
    <col min="15" max="15" width="1.35156" style="9" customWidth="1"/>
    <col min="16" max="16" width="17.5" style="9" customWidth="1"/>
    <col min="17" max="17" width="13.5" style="9" customWidth="1"/>
    <col min="18" max="18" width="20.8516" style="9" customWidth="1"/>
    <col min="19" max="19" width="9.17188" style="9" customWidth="1"/>
    <col min="20" max="20" width="9.17188" style="9" customWidth="1"/>
    <col min="21" max="21" width="58.5" style="11" customWidth="1"/>
    <col min="22" max="22" width="11.5" style="8" customWidth="1"/>
    <col min="23" max="23" width="11.5" style="8" customWidth="1"/>
    <col min="24" max="24" width="60.5" style="8" customWidth="1"/>
    <col min="25" max="25" width="11.5" style="8" customWidth="1"/>
    <col min="26" max="26" width="11.5" style="8" customWidth="1"/>
    <col min="27" max="27" width="68.5" style="8" customWidth="1"/>
    <col min="28" max="28" width="11.5" style="8" customWidth="1"/>
    <col min="29" max="29" width="11.5" style="8" customWidth="1"/>
    <col min="30" max="30" width="73.1719" style="8" customWidth="1"/>
    <col min="31" max="31" width="11.5" style="8" customWidth="1"/>
    <col min="32" max="32" width="11.5" style="8" customWidth="1"/>
    <col min="33" max="33" width="11.5" style="8" customWidth="1"/>
    <col min="34" max="34" width="11.5" style="8" customWidth="1"/>
    <col min="35" max="35" width="11.5" style="8" customWidth="1"/>
    <col min="36" max="36" width="11.5" style="8" customWidth="1"/>
    <col min="37" max="37" width="11.5" style="8" customWidth="1"/>
    <col min="38" max="38" width="11.5" style="8" customWidth="1"/>
    <col min="39" max="39" width="11.5" style="8" customWidth="1"/>
    <col min="40" max="40" width="11.5" style="8" customWidth="1"/>
    <col min="41" max="41" width="11.5" style="8" customWidth="1"/>
    <col min="42" max="42" width="11.5" style="8" customWidth="1"/>
    <col min="43" max="43" width="11.5" style="8" customWidth="1"/>
    <col min="44" max="44" width="11.5" style="8" customWidth="1"/>
    <col min="45" max="45" width="11.5" style="8" customWidth="1"/>
    <col min="46" max="46" width="11.5" style="8" customWidth="1"/>
    <col min="47" max="47" width="11.5" style="8" customWidth="1"/>
    <col min="48" max="48" width="11.5" style="8" customWidth="1"/>
    <col min="49" max="49" width="11.5" style="8" customWidth="1"/>
    <col min="50" max="50" width="11.5" style="8" customWidth="1"/>
    <col min="51" max="51" width="11.5" style="8" customWidth="1"/>
    <col min="52" max="52" width="11.5" style="8" customWidth="1"/>
    <col min="53" max="53" width="11.5" style="8" customWidth="1"/>
    <col min="54" max="54" width="11.5" style="8" customWidth="1"/>
    <col min="55" max="55" width="11.5" style="8" customWidth="1"/>
    <col min="56" max="56" width="11.5" style="8" customWidth="1"/>
    <col min="57" max="57" width="11.5" style="8" customWidth="1"/>
    <col min="58" max="58" width="11.5" style="8" customWidth="1"/>
    <col min="59" max="59" width="11.5" style="8" customWidth="1"/>
    <col min="60" max="60" width="11.5" style="8" customWidth="1"/>
    <col min="61" max="61" width="11.5" style="8" customWidth="1"/>
    <col min="62" max="62" width="11.5" style="8" customWidth="1"/>
    <col min="63" max="63" width="11.5" style="8" customWidth="1"/>
    <col min="64" max="64" width="11.5" style="8" customWidth="1"/>
    <col min="65" max="65" width="11.5" style="8" customWidth="1"/>
    <col min="66" max="66" width="11.5" style="8" customWidth="1"/>
    <col min="67" max="67" width="11.5" style="8" customWidth="1"/>
    <col min="68" max="68" width="11.5" style="8" customWidth="1"/>
    <col min="69" max="69" width="11.5" style="8" customWidth="1"/>
    <col min="70" max="70" width="11.5" style="8" customWidth="1"/>
    <col min="71" max="71" width="11.5" style="8" customWidth="1"/>
    <col min="72" max="72" width="11.5" style="8" customWidth="1"/>
    <col min="73" max="73" width="11.5" style="8" customWidth="1"/>
    <col min="74" max="74" width="11.5" style="8" customWidth="1"/>
    <col min="75" max="75" width="11.5" style="8" customWidth="1"/>
    <col min="76" max="76" width="11.5" style="8" customWidth="1"/>
    <col min="77" max="77" width="11.5" style="8" customWidth="1"/>
    <col min="78" max="78" width="11.5" style="8" customWidth="1"/>
    <col min="79" max="79" width="11.5" style="8" customWidth="1"/>
    <col min="80" max="80" width="11.5" style="8" customWidth="1"/>
    <col min="81" max="81" width="11.5" style="8" customWidth="1"/>
    <col min="82" max="82" width="11.5" style="8" customWidth="1"/>
    <col min="83" max="83" width="11.5" style="8" customWidth="1"/>
    <col min="84" max="84" width="11.5" style="8" customWidth="1"/>
    <col min="85" max="85" width="11.5" style="8" customWidth="1"/>
    <col min="86" max="86" width="11.5" style="8" customWidth="1"/>
    <col min="87" max="87" width="11.5" style="8" customWidth="1"/>
    <col min="88" max="88" width="11.5" style="8" customWidth="1"/>
    <col min="89" max="89" width="11.5" style="8" customWidth="1"/>
    <col min="90" max="90" width="11.5" style="8" customWidth="1"/>
    <col min="91" max="91" width="11.5" style="8" customWidth="1"/>
    <col min="92" max="92" width="11.5" style="8" customWidth="1"/>
    <col min="93" max="93" width="11.5" style="8" customWidth="1"/>
    <col min="94" max="94" width="11.5" style="8" customWidth="1"/>
    <col min="95" max="95" width="11.5" style="8" customWidth="1"/>
    <col min="96" max="96" width="11.5" style="8" customWidth="1"/>
    <col min="97" max="97" width="11.5" style="8" customWidth="1"/>
    <col min="98" max="98" width="11.5" style="8" customWidth="1"/>
    <col min="99" max="99" width="11.5" style="8" customWidth="1"/>
    <col min="100" max="100" width="11.5" style="8" customWidth="1"/>
    <col min="101" max="101" width="11.5" style="8" customWidth="1"/>
    <col min="102" max="102" width="11.5" style="8" customWidth="1"/>
    <col min="103" max="103" width="11.5" style="8" customWidth="1"/>
    <col min="104" max="104" width="11.5" style="8" customWidth="1"/>
    <col min="105" max="105" width="11.5" style="8" customWidth="1"/>
    <col min="106" max="106" width="11.5" style="8" customWidth="1"/>
    <col min="107" max="107" width="11.5" style="8" customWidth="1"/>
    <col min="108" max="108" width="11.5" style="8" customWidth="1"/>
    <col min="109" max="109" width="11.5" style="8" customWidth="1"/>
    <col min="110" max="110" width="11.5" style="8" customWidth="1"/>
    <col min="111" max="111" width="11.5" style="8" customWidth="1"/>
    <col min="112" max="112" width="11.5" style="8" customWidth="1"/>
    <col min="113" max="113" width="11.5" style="8" customWidth="1"/>
    <col min="114" max="114" width="11.5" style="8" customWidth="1"/>
    <col min="115" max="115" width="11.5" style="8" customWidth="1"/>
    <col min="116" max="116" width="11.5" style="8" customWidth="1"/>
    <col min="117" max="117" width="11.5" style="8" customWidth="1"/>
    <col min="118" max="118" width="11.5" style="8" customWidth="1"/>
    <col min="119" max="119" width="11.5" style="8" customWidth="1"/>
    <col min="120" max="120" width="11.5" style="8" customWidth="1"/>
    <col min="121" max="121" width="11.5" style="8" customWidth="1"/>
    <col min="122" max="122" width="11.5" style="8" customWidth="1"/>
    <col min="123" max="123" width="11.5" style="8" customWidth="1"/>
    <col min="124" max="124" width="11.5" style="8" customWidth="1"/>
    <col min="125" max="125" width="11.5" style="8" customWidth="1"/>
    <col min="126" max="126" width="11.5" style="8" customWidth="1"/>
    <col min="127" max="127" width="11.5" style="8" customWidth="1"/>
    <col min="128" max="128" width="11.5" style="8" customWidth="1"/>
    <col min="129" max="129" width="11.5" style="8" customWidth="1"/>
    <col min="130" max="130" width="11.5" style="8" customWidth="1"/>
    <col min="131" max="131" width="11.5" style="8" customWidth="1"/>
    <col min="132" max="132" width="11.5" style="8" customWidth="1"/>
    <col min="133" max="133" width="11.5" style="8" customWidth="1"/>
    <col min="134" max="134" width="11.5" style="8" customWidth="1"/>
    <col min="135" max="135" width="11.5" style="8" customWidth="1"/>
    <col min="136" max="136" width="11.5" style="8" customWidth="1"/>
    <col min="137" max="137" width="11.5" style="8" customWidth="1"/>
    <col min="138" max="138" width="11.5" style="8" customWidth="1"/>
    <col min="139" max="139" width="11.5" style="8" customWidth="1"/>
    <col min="140" max="140" width="11.5" style="8" customWidth="1"/>
    <col min="141" max="141" width="11.5" style="8" customWidth="1"/>
    <col min="142" max="142" width="11.5" style="8" customWidth="1"/>
    <col min="143" max="143" width="11.5" style="8" customWidth="1"/>
    <col min="144" max="144" width="11.5" style="8" customWidth="1"/>
    <col min="145" max="145" width="11.5" style="8" customWidth="1"/>
    <col min="146" max="146" width="11.5" style="8" customWidth="1"/>
    <col min="147" max="147" width="11.5" style="8" customWidth="1"/>
    <col min="148" max="148" width="11.5" style="8" customWidth="1"/>
    <col min="149" max="149" width="11.5" style="8" customWidth="1"/>
    <col min="150" max="150" width="11.5" style="8" customWidth="1"/>
    <col min="151" max="151" width="11.5" style="8" customWidth="1"/>
    <col min="152" max="152" width="11.5" style="8" customWidth="1"/>
    <col min="153" max="153" width="11.5" style="8" customWidth="1"/>
    <col min="154" max="154" width="11.5" style="8" customWidth="1"/>
    <col min="155" max="155" width="11.5" style="8" customWidth="1"/>
    <col min="156" max="156" width="11.5" style="8" customWidth="1"/>
    <col min="157" max="157" width="11.5" style="8" customWidth="1"/>
    <col min="158" max="158" width="11.5" style="8" customWidth="1"/>
    <col min="159" max="159" width="11.5" style="8" customWidth="1"/>
    <col min="160" max="160" width="11.5" style="8" customWidth="1"/>
    <col min="161" max="161" width="11.5" style="8" customWidth="1"/>
    <col min="162" max="162" width="11.5" style="8" customWidth="1"/>
    <col min="163" max="163" width="11.5" style="8" customWidth="1"/>
    <col min="164" max="164" width="11.5" style="8" customWidth="1"/>
    <col min="165" max="165" width="11.5" style="8" customWidth="1"/>
    <col min="166" max="166" width="11.5" style="8" customWidth="1"/>
    <col min="167" max="167" width="11.5" style="8" customWidth="1"/>
    <col min="168" max="168" width="11.5" style="8" customWidth="1"/>
    <col min="169" max="169" width="11.5" style="8" customWidth="1"/>
    <col min="170" max="170" width="11.5" style="8" customWidth="1"/>
    <col min="171" max="171" width="11.5" style="8" customWidth="1"/>
    <col min="172" max="172" width="11.5" style="8" customWidth="1"/>
    <col min="173" max="173" width="11.5" style="8" customWidth="1"/>
    <col min="174" max="174" width="11.5" style="8" customWidth="1"/>
    <col min="175" max="175" width="11.5" style="8" customWidth="1"/>
    <col min="176" max="176" width="11.5" style="8" customWidth="1"/>
    <col min="177" max="177" width="11.5" style="8" customWidth="1"/>
    <col min="178" max="178" width="11.5" style="8" customWidth="1"/>
    <col min="179" max="179" width="11.5" style="8" customWidth="1"/>
    <col min="180" max="180" width="11.5" style="8" customWidth="1"/>
    <col min="181" max="181" width="11.5" style="8" customWidth="1"/>
    <col min="182" max="182" width="11.5" style="8" customWidth="1"/>
    <col min="183" max="183" width="11.5" style="8" customWidth="1"/>
    <col min="184" max="184" width="11.5" style="8" customWidth="1"/>
    <col min="185" max="185" width="11.5" style="8" customWidth="1"/>
    <col min="186" max="186" width="11.5" style="8" customWidth="1"/>
    <col min="187" max="187" width="11.5" style="8" customWidth="1"/>
    <col min="188" max="188" width="11.5" style="8" customWidth="1"/>
    <col min="189" max="189" width="11.5" style="8" customWidth="1"/>
    <col min="190" max="256" width="9.17188" style="6" customWidth="1"/>
  </cols>
  <sheetData>
    <row r="2" s="12" customFormat="1" ht="135" customHeight="1">
      <c r="A2" s="13"/>
      <c r="B2" s="14"/>
      <c r="C2" s="14"/>
      <c r="D2" s="14"/>
      <c r="E2" s="15"/>
      <c r="F2" s="16"/>
      <c r="G2" t="s" s="17">
        <v>6</v>
      </c>
      <c r="H2" s="18"/>
      <c r="I2" s="19"/>
      <c r="J2" s="20"/>
      <c r="K2" s="21"/>
      <c r="L2" s="22"/>
      <c r="M2" s="23"/>
      <c r="N2" s="23"/>
      <c r="O2" s="23"/>
      <c r="P2" s="23"/>
      <c r="Q2" s="23"/>
      <c r="R2" s="24"/>
      <c r="S2" t="s" s="25">
        <v>7</v>
      </c>
      <c r="T2" s="26"/>
      <c r="U2" s="26"/>
      <c r="V2" t="s" s="25">
        <v>8</v>
      </c>
      <c r="W2" s="26"/>
      <c r="X2" s="26"/>
      <c r="Y2" t="s" s="25">
        <v>9</v>
      </c>
      <c r="Z2" s="26"/>
      <c r="AA2" s="26"/>
      <c r="AB2" t="s" s="25">
        <v>10</v>
      </c>
      <c r="AC2" s="26"/>
      <c r="AD2" s="26"/>
    </row>
    <row r="3" s="12" customFormat="1" ht="39.75" customHeight="1">
      <c r="A3" s="27"/>
      <c r="B3" s="28"/>
      <c r="C3" s="28"/>
      <c r="D3" s="28"/>
      <c r="E3" s="29"/>
      <c r="F3" s="30"/>
      <c r="G3" t="s" s="31">
        <v>11</v>
      </c>
      <c r="H3" s="32"/>
      <c r="I3" s="33"/>
      <c r="J3" s="34"/>
      <c r="K3" s="35"/>
      <c r="L3" s="36"/>
      <c r="M3" s="37"/>
      <c r="N3" s="37"/>
      <c r="O3" s="37"/>
      <c r="P3" s="37"/>
      <c r="Q3" s="37"/>
      <c r="R3" s="38"/>
      <c r="S3" s="26"/>
      <c r="T3" s="26"/>
      <c r="U3" s="26"/>
      <c r="V3" s="26"/>
      <c r="W3" s="26"/>
      <c r="X3" s="26"/>
      <c r="Y3" s="26"/>
      <c r="Z3" s="26"/>
      <c r="AA3" s="26"/>
      <c r="AB3" s="26"/>
      <c r="AC3" s="26"/>
      <c r="AD3" s="26"/>
    </row>
    <row r="4" s="39" customFormat="1" ht="30" customHeight="1">
      <c r="A4" t="s" s="40">
        <v>12</v>
      </c>
      <c r="B4" s="41"/>
      <c r="C4" s="41"/>
      <c r="D4" s="41"/>
      <c r="E4" s="42"/>
      <c r="F4" s="43"/>
      <c r="G4" t="s" s="44">
        <v>13</v>
      </c>
      <c r="H4" t="s" s="44">
        <v>14</v>
      </c>
      <c r="I4" t="s" s="40">
        <v>15</v>
      </c>
      <c r="J4" s="45"/>
      <c r="K4" s="46"/>
      <c r="L4" s="47"/>
      <c r="M4" t="s" s="48">
        <v>16</v>
      </c>
      <c r="N4" s="49"/>
      <c r="O4" s="49"/>
      <c r="P4" s="49"/>
      <c r="Q4" s="49"/>
      <c r="R4" s="50"/>
      <c r="S4" t="s" s="40">
        <v>17</v>
      </c>
      <c r="T4" s="45"/>
      <c r="U4" s="51"/>
      <c r="V4" t="s" s="40">
        <v>17</v>
      </c>
      <c r="W4" s="45"/>
      <c r="X4" s="46"/>
      <c r="Y4" t="s" s="40">
        <v>17</v>
      </c>
      <c r="Z4" s="45"/>
      <c r="AA4" s="46"/>
      <c r="AB4" t="s" s="40">
        <v>17</v>
      </c>
      <c r="AC4" s="45"/>
      <c r="AD4" s="46"/>
    </row>
    <row r="5" s="52" customFormat="1" ht="74.25" customHeight="1">
      <c r="A5" t="s" s="40">
        <v>18</v>
      </c>
      <c r="B5" s="53"/>
      <c r="C5" t="s" s="40">
        <v>19</v>
      </c>
      <c r="D5" s="53"/>
      <c r="E5" t="s" s="54">
        <v>20</v>
      </c>
      <c r="F5" s="43"/>
      <c r="G5" s="55"/>
      <c r="H5" s="55"/>
      <c r="I5" t="s" s="40">
        <v>21</v>
      </c>
      <c r="J5" s="53"/>
      <c r="K5" t="s" s="44">
        <v>22</v>
      </c>
      <c r="L5" t="s" s="56">
        <v>23</v>
      </c>
      <c r="M5" t="s" s="44">
        <v>24</v>
      </c>
      <c r="N5" t="s" s="44">
        <v>25</v>
      </c>
      <c r="O5" t="s" s="44">
        <v>26</v>
      </c>
      <c r="P5" t="s" s="44">
        <v>27</v>
      </c>
      <c r="Q5" t="s" s="44">
        <v>28</v>
      </c>
      <c r="R5" t="s" s="44">
        <v>29</v>
      </c>
      <c r="S5" t="s" s="44">
        <v>30</v>
      </c>
      <c r="T5" t="s" s="44">
        <v>31</v>
      </c>
      <c r="U5" t="s" s="56">
        <v>32</v>
      </c>
      <c r="V5" t="s" s="44">
        <v>30</v>
      </c>
      <c r="W5" t="s" s="44">
        <v>31</v>
      </c>
      <c r="X5" t="s" s="44">
        <v>32</v>
      </c>
      <c r="Y5" t="s" s="44">
        <v>30</v>
      </c>
      <c r="Z5" t="s" s="44">
        <v>31</v>
      </c>
      <c r="AA5" t="s" s="44">
        <v>32</v>
      </c>
      <c r="AB5" t="s" s="44">
        <v>30</v>
      </c>
      <c r="AC5" t="s" s="44">
        <v>31</v>
      </c>
      <c r="AD5" t="s" s="44">
        <v>32</v>
      </c>
    </row>
    <row r="6" s="52" customFormat="1" ht="10.5" customHeight="1">
      <c r="A6" s="57"/>
      <c r="B6" s="41"/>
      <c r="C6" s="41"/>
      <c r="D6" s="41"/>
      <c r="E6" s="42"/>
      <c r="F6" s="58"/>
      <c r="G6" s="59"/>
      <c r="H6" s="55"/>
      <c r="I6" s="57"/>
      <c r="J6" s="53"/>
      <c r="K6" s="60"/>
      <c r="L6" s="47"/>
      <c r="M6" s="60"/>
      <c r="N6" s="60"/>
      <c r="O6" s="60"/>
      <c r="P6" s="60"/>
      <c r="Q6" s="60"/>
      <c r="R6" s="60"/>
      <c r="S6" s="60"/>
      <c r="T6" s="60"/>
      <c r="U6" s="47"/>
      <c r="V6" s="60"/>
      <c r="W6" s="60"/>
      <c r="X6" s="60"/>
      <c r="Y6" s="60"/>
      <c r="Z6" s="60"/>
      <c r="AA6" s="60"/>
      <c r="AB6" s="60"/>
      <c r="AC6" s="60"/>
      <c r="AD6" s="60"/>
    </row>
    <row r="7" s="39" customFormat="1" ht="93" customHeight="1">
      <c r="A7" t="s" s="61">
        <v>33</v>
      </c>
      <c r="B7" s="62"/>
      <c r="G7" s="63"/>
      <c r="H7" t="s" s="64">
        <v>34</v>
      </c>
      <c r="I7" t="s" s="65">
        <v>30</v>
      </c>
      <c r="J7" s="66">
        <f>IF(I7="Si",1,IF(I7="No",0,"error"))</f>
        <v>1</v>
      </c>
      <c r="K7" s="67"/>
      <c r="L7" t="s" s="68">
        <v>35</v>
      </c>
      <c r="M7" t="s" s="69">
        <v>36</v>
      </c>
      <c r="N7" t="s" s="69">
        <v>36</v>
      </c>
      <c r="P7" t="s" s="69">
        <v>37</v>
      </c>
      <c r="Q7" t="s" s="69">
        <v>38</v>
      </c>
      <c r="R7" t="s" s="69">
        <v>39</v>
      </c>
      <c r="S7" t="s" s="70">
        <v>40</v>
      </c>
      <c r="T7" s="71"/>
      <c r="U7" t="s" s="72">
        <v>41</v>
      </c>
      <c r="V7" t="s" s="64">
        <v>42</v>
      </c>
      <c r="W7" s="73"/>
      <c r="X7" t="s" s="64">
        <v>43</v>
      </c>
      <c r="Y7" t="s" s="74">
        <v>42</v>
      </c>
      <c r="Z7" s="75"/>
      <c r="AA7" t="s" s="74">
        <v>44</v>
      </c>
      <c r="AB7" s="73"/>
      <c r="AC7" s="73"/>
      <c r="AD7" s="73"/>
    </row>
    <row r="8" s="39" customFormat="1" ht="54.75" customHeight="1">
      <c r="A8" s="76">
        <v>1</v>
      </c>
      <c r="B8" t="s" s="77">
        <v>45</v>
      </c>
      <c r="C8" t="s" s="78">
        <v>46</v>
      </c>
      <c r="D8" t="s" s="69">
        <v>47</v>
      </c>
      <c r="E8" t="s" s="69">
        <v>48</v>
      </c>
      <c r="F8" t="s" s="69">
        <v>49</v>
      </c>
      <c r="G8" t="s" s="69">
        <v>50</v>
      </c>
      <c r="H8" t="s" s="77">
        <v>51</v>
      </c>
      <c r="I8" t="s" s="69">
        <v>30</v>
      </c>
      <c r="J8" s="66">
        <f>IF(I8="Si",1,IF(I8="No",0,"error"))</f>
        <v>1</v>
      </c>
      <c r="K8" s="79"/>
      <c r="L8" t="s" s="80">
        <v>52</v>
      </c>
      <c r="M8" t="s" s="78">
        <v>53</v>
      </c>
      <c r="N8" t="s" s="78">
        <v>53</v>
      </c>
      <c r="P8" t="s" s="78">
        <v>54</v>
      </c>
      <c r="Q8" t="s" s="78">
        <v>22</v>
      </c>
      <c r="R8" t="s" s="78">
        <v>55</v>
      </c>
      <c r="S8" t="s" s="81">
        <v>40</v>
      </c>
      <c r="T8" s="82"/>
      <c r="U8" s="83"/>
      <c r="V8" s="84"/>
      <c r="W8" s="84"/>
      <c r="X8" s="84"/>
      <c r="Y8" s="85"/>
      <c r="Z8" s="85"/>
      <c r="AA8" s="85"/>
      <c r="AB8" s="84"/>
      <c r="AC8" s="84"/>
      <c r="AD8" s="84"/>
    </row>
    <row r="9" s="39" customFormat="1" ht="45" customHeight="1">
      <c r="A9" s="86"/>
      <c r="B9" s="87"/>
      <c r="D9" t="s" s="69">
        <v>56</v>
      </c>
      <c r="E9" t="s" s="69">
        <v>57</v>
      </c>
      <c r="F9" t="s" s="69">
        <v>58</v>
      </c>
      <c r="G9" t="s" s="69">
        <v>59</v>
      </c>
      <c r="H9" s="87"/>
      <c r="I9" t="s" s="69">
        <v>60</v>
      </c>
      <c r="J9" s="66">
        <f>IF(I9="Si",1,IF(I9="No",0,"error"))</f>
        <v>1</v>
      </c>
      <c r="K9" s="79"/>
      <c r="L9" s="88"/>
      <c r="O9" s="89"/>
      <c r="P9" s="89"/>
      <c r="Q9" t="s" s="90">
        <v>22</v>
      </c>
      <c r="S9" s="91"/>
      <c r="T9" s="91"/>
      <c r="U9" s="92"/>
      <c r="Y9" s="91"/>
      <c r="Z9" s="91"/>
      <c r="AA9" s="91"/>
    </row>
    <row r="10" s="39" customFormat="1" ht="60.75" customHeight="1">
      <c r="A10" s="86"/>
      <c r="B10" s="87"/>
      <c r="D10" t="s" s="69">
        <v>56</v>
      </c>
      <c r="E10" t="s" s="69">
        <v>61</v>
      </c>
      <c r="F10" t="s" s="69">
        <v>62</v>
      </c>
      <c r="G10" s="79"/>
      <c r="H10" s="87"/>
      <c r="I10" t="s" s="69">
        <v>30</v>
      </c>
      <c r="J10" s="66">
        <f>IF(I10="Si",1,IF(I10="No",0,"error"))</f>
        <v>1</v>
      </c>
      <c r="K10" s="79"/>
      <c r="L10" s="88"/>
      <c r="O10" s="89"/>
      <c r="P10" s="89"/>
      <c r="Q10" t="s" s="90">
        <v>22</v>
      </c>
      <c r="S10" s="91"/>
      <c r="T10" s="91"/>
      <c r="U10" t="s" s="72">
        <v>63</v>
      </c>
      <c r="Y10" s="91"/>
      <c r="Z10" s="91"/>
      <c r="AA10" s="91"/>
    </row>
    <row r="11" s="39" customFormat="1" ht="48.75" customHeight="1">
      <c r="A11" s="86"/>
      <c r="B11" s="87"/>
      <c r="D11" t="s" s="69">
        <v>56</v>
      </c>
      <c r="E11" t="s" s="69">
        <v>64</v>
      </c>
      <c r="F11" t="s" s="69">
        <v>65</v>
      </c>
      <c r="G11" t="s" s="69">
        <v>66</v>
      </c>
      <c r="H11" s="87"/>
      <c r="I11" t="s" s="69">
        <v>60</v>
      </c>
      <c r="J11" s="66">
        <f>IF(I11="Si",1,IF(I11="No",0,"error"))</f>
        <v>1</v>
      </c>
      <c r="K11" s="79"/>
      <c r="L11" s="93"/>
      <c r="O11" s="94"/>
      <c r="P11" s="94"/>
      <c r="Q11" t="s" s="95">
        <v>22</v>
      </c>
      <c r="S11" s="96"/>
      <c r="T11" s="96"/>
      <c r="U11" s="92"/>
      <c r="Y11" s="96"/>
      <c r="Z11" s="96"/>
      <c r="AA11" s="96"/>
    </row>
    <row r="12" s="39" customFormat="1" ht="54.75" customHeight="1">
      <c r="A12" s="86"/>
      <c r="B12" s="87"/>
      <c r="D12" t="s" s="69">
        <v>56</v>
      </c>
      <c r="E12" t="s" s="69">
        <v>67</v>
      </c>
      <c r="F12" t="s" s="69">
        <v>68</v>
      </c>
      <c r="G12" t="s" s="69">
        <v>69</v>
      </c>
      <c r="H12" s="97"/>
      <c r="I12" t="s" s="69">
        <v>60</v>
      </c>
      <c r="J12" s="66">
        <f>IF(I12="Si",1,IF(I12="No",0,"error"))</f>
        <v>1</v>
      </c>
      <c r="K12" s="79"/>
      <c r="L12" t="s" s="98">
        <v>70</v>
      </c>
      <c r="P12" t="s" s="69">
        <v>37</v>
      </c>
      <c r="Q12" t="s" s="69">
        <v>22</v>
      </c>
      <c r="R12" t="s" s="69">
        <v>55</v>
      </c>
      <c r="S12" t="s" s="72">
        <v>42</v>
      </c>
      <c r="T12" s="83"/>
      <c r="U12" s="83"/>
      <c r="V12" t="s" s="64">
        <v>42</v>
      </c>
      <c r="W12" s="73"/>
      <c r="X12" t="s" s="64">
        <v>71</v>
      </c>
      <c r="Y12" t="s" s="74">
        <v>42</v>
      </c>
      <c r="Z12" s="75"/>
      <c r="AA12" t="s" s="74">
        <v>72</v>
      </c>
      <c r="AB12" s="73"/>
      <c r="AC12" s="73"/>
      <c r="AD12" s="73"/>
    </row>
    <row r="13" s="39" customFormat="1" ht="81" customHeight="1">
      <c r="A13" s="86"/>
      <c r="B13" s="87"/>
      <c r="C13" t="s" s="78">
        <v>73</v>
      </c>
      <c r="D13" t="s" s="78">
        <v>74</v>
      </c>
      <c r="E13" t="s" s="69">
        <v>75</v>
      </c>
      <c r="F13" t="s" s="69">
        <v>76</v>
      </c>
      <c r="G13" t="s" s="69">
        <v>77</v>
      </c>
      <c r="H13" t="s" s="77">
        <v>51</v>
      </c>
      <c r="I13" t="s" s="69">
        <v>60</v>
      </c>
      <c r="J13" s="66">
        <f>IF(I13="Si",1,IF(I13="No",0,"error"))</f>
        <v>1</v>
      </c>
      <c r="K13" s="79"/>
      <c r="L13" t="s" s="80">
        <v>78</v>
      </c>
      <c r="M13" t="s" s="78">
        <v>53</v>
      </c>
      <c r="N13" t="s" s="78">
        <v>53</v>
      </c>
      <c r="P13" t="s" s="78">
        <v>79</v>
      </c>
      <c r="Q13" t="s" s="78">
        <v>80</v>
      </c>
      <c r="R13" t="s" s="78">
        <v>81</v>
      </c>
      <c r="S13" t="s" s="81">
        <v>42</v>
      </c>
      <c r="T13" s="82"/>
      <c r="U13" t="s" s="81">
        <v>82</v>
      </c>
      <c r="V13" s="84"/>
      <c r="W13" s="84"/>
      <c r="X13" t="s" s="77">
        <v>83</v>
      </c>
      <c r="Y13" t="s" s="99">
        <v>42</v>
      </c>
      <c r="Z13" s="85"/>
      <c r="AA13" t="s" s="99">
        <v>84</v>
      </c>
      <c r="AB13" s="84"/>
      <c r="AC13" s="84"/>
      <c r="AD13" s="84"/>
    </row>
    <row r="14" s="39" customFormat="1" ht="66.75" customHeight="1">
      <c r="A14" s="86"/>
      <c r="B14" s="87"/>
      <c r="E14" t="s" s="69">
        <v>75</v>
      </c>
      <c r="F14" t="s" s="69">
        <v>85</v>
      </c>
      <c r="G14" t="s" s="78">
        <v>86</v>
      </c>
      <c r="H14" s="87"/>
      <c r="I14" t="s" s="69">
        <v>60</v>
      </c>
      <c r="J14" s="66">
        <f>IF(I14="Si",1,IF(I14="No",0,"error"))</f>
        <v>1</v>
      </c>
      <c r="K14" s="79"/>
      <c r="L14" s="88"/>
      <c r="M14" s="89"/>
      <c r="N14" s="89"/>
      <c r="P14" s="89"/>
      <c r="Q14" s="89"/>
      <c r="R14" s="89"/>
      <c r="S14" s="91"/>
      <c r="T14" s="91"/>
      <c r="U14" s="91"/>
      <c r="Y14" s="91"/>
      <c r="Z14" s="91"/>
      <c r="AA14" s="91"/>
    </row>
    <row r="15" s="39" customFormat="1" ht="66.75" customHeight="1">
      <c r="A15" s="86"/>
      <c r="B15" s="87"/>
      <c r="E15" t="s" s="69">
        <v>75</v>
      </c>
      <c r="F15" t="s" s="69">
        <v>87</v>
      </c>
      <c r="G15" s="100"/>
      <c r="H15" s="87"/>
      <c r="I15" t="s" s="69">
        <v>60</v>
      </c>
      <c r="J15" s="66">
        <f>IF(I15="Si",1,IF(I15="No",0,"error"))</f>
        <v>1</v>
      </c>
      <c r="K15" s="79"/>
      <c r="L15" s="88"/>
      <c r="M15" s="89"/>
      <c r="N15" s="89"/>
      <c r="P15" s="89"/>
      <c r="Q15" s="89"/>
      <c r="R15" s="89"/>
      <c r="S15" s="91"/>
      <c r="T15" s="91"/>
      <c r="U15" s="91"/>
      <c r="Y15" s="91"/>
      <c r="Z15" s="91"/>
      <c r="AA15" s="91"/>
    </row>
    <row r="16" s="39" customFormat="1" ht="66.75" customHeight="1">
      <c r="A16" s="86"/>
      <c r="B16" s="87"/>
      <c r="E16" t="s" s="69">
        <v>75</v>
      </c>
      <c r="F16" t="s" s="69">
        <v>88</v>
      </c>
      <c r="G16" t="s" s="69">
        <v>89</v>
      </c>
      <c r="H16" s="97"/>
      <c r="I16" t="s" s="69">
        <v>60</v>
      </c>
      <c r="J16" s="66">
        <f>IF(I16="Si",1,IF(I16="No",0,"error"))</f>
        <v>1</v>
      </c>
      <c r="K16" s="79"/>
      <c r="L16" s="93"/>
      <c r="M16" s="94"/>
      <c r="N16" s="94"/>
      <c r="P16" s="94"/>
      <c r="Q16" s="94"/>
      <c r="R16" s="94"/>
      <c r="S16" s="96"/>
      <c r="T16" s="96"/>
      <c r="U16" s="96"/>
      <c r="Y16" s="96"/>
      <c r="Z16" s="96"/>
      <c r="AA16" s="96"/>
    </row>
    <row r="17" s="39" customFormat="1" ht="92.25" customHeight="1">
      <c r="A17" s="86"/>
      <c r="B17" s="87"/>
      <c r="C17" t="s" s="78">
        <v>90</v>
      </c>
      <c r="D17" t="s" s="78">
        <v>91</v>
      </c>
      <c r="E17" t="s" s="69">
        <v>75</v>
      </c>
      <c r="F17" t="s" s="69">
        <v>92</v>
      </c>
      <c r="G17" s="79"/>
      <c r="H17" t="s" s="77">
        <v>93</v>
      </c>
      <c r="I17" t="s" s="78">
        <v>60</v>
      </c>
      <c r="J17" s="101">
        <f>IF(I17="Si",1,IF(I17="No",0,"error"))</f>
        <v>1</v>
      </c>
      <c r="K17" s="84"/>
      <c r="L17" t="s" s="102">
        <v>94</v>
      </c>
      <c r="M17" t="s" s="78">
        <v>95</v>
      </c>
      <c r="N17" t="s" s="78">
        <v>96</v>
      </c>
      <c r="P17" t="s" s="78">
        <v>79</v>
      </c>
      <c r="Q17" t="s" s="78">
        <v>81</v>
      </c>
      <c r="R17" t="s" s="78">
        <v>39</v>
      </c>
      <c r="S17" s="82"/>
      <c r="T17" t="s" s="81">
        <v>42</v>
      </c>
      <c r="U17" s="82"/>
      <c r="V17" t="s" s="77">
        <v>42</v>
      </c>
      <c r="W17" s="84"/>
      <c r="X17" t="s" s="77">
        <v>97</v>
      </c>
      <c r="Y17" t="s" s="99">
        <v>42</v>
      </c>
      <c r="Z17" s="85"/>
      <c r="AA17" t="s" s="99">
        <v>98</v>
      </c>
      <c r="AB17" s="84"/>
      <c r="AC17" s="84"/>
      <c r="AD17" s="84"/>
    </row>
    <row r="18" s="39" customFormat="1" ht="70.5" customHeight="1">
      <c r="A18" s="86"/>
      <c r="B18" s="87"/>
      <c r="E18" t="s" s="69">
        <v>75</v>
      </c>
      <c r="F18" t="s" s="69">
        <v>99</v>
      </c>
      <c r="G18" s="79"/>
      <c r="H18" s="87"/>
      <c r="I18" t="s" s="90">
        <v>60</v>
      </c>
      <c r="J18" s="103">
        <f>IF(I18="Si",1,IF(I18="No",0,"error"))</f>
        <v>1</v>
      </c>
      <c r="K18" s="87"/>
      <c r="S18" s="104"/>
      <c r="T18" s="104"/>
      <c r="U18" s="104"/>
      <c r="V18" s="87"/>
      <c r="W18" s="87"/>
      <c r="X18" s="87"/>
      <c r="Y18" s="105"/>
      <c r="Z18" s="105"/>
      <c r="AA18" s="105"/>
      <c r="AB18" s="87"/>
      <c r="AC18" s="87"/>
      <c r="AD18" s="87"/>
    </row>
    <row r="19" s="39" customFormat="1" ht="72" customHeight="1">
      <c r="A19" s="86"/>
      <c r="B19" s="87"/>
      <c r="E19" t="s" s="69">
        <v>75</v>
      </c>
      <c r="F19" t="s" s="69">
        <v>100</v>
      </c>
      <c r="G19" s="79"/>
      <c r="H19" s="87"/>
      <c r="I19" t="s" s="90">
        <v>60</v>
      </c>
      <c r="J19" s="103">
        <f>IF(I19="Si",1,IF(I19="No",0,"error"))</f>
        <v>1</v>
      </c>
      <c r="K19" s="87"/>
      <c r="S19" s="104"/>
      <c r="T19" s="104"/>
      <c r="U19" s="104"/>
      <c r="V19" s="87"/>
      <c r="W19" s="87"/>
      <c r="X19" s="87"/>
      <c r="Y19" s="105"/>
      <c r="Z19" s="105"/>
      <c r="AA19" s="105"/>
      <c r="AB19" s="87"/>
      <c r="AC19" s="87"/>
      <c r="AD19" s="87"/>
    </row>
    <row r="20" s="39" customFormat="1" ht="60.75" customHeight="1">
      <c r="A20" s="86"/>
      <c r="B20" s="87"/>
      <c r="E20" t="s" s="69">
        <v>75</v>
      </c>
      <c r="F20" t="s" s="69">
        <v>101</v>
      </c>
      <c r="G20" s="79"/>
      <c r="H20" s="97"/>
      <c r="I20" t="s" s="95">
        <v>60</v>
      </c>
      <c r="J20" s="106">
        <f>IF(I20="Si",1,IF(I20="No",0,"error"))</f>
        <v>1</v>
      </c>
      <c r="K20" s="97"/>
      <c r="S20" s="107"/>
      <c r="T20" s="107"/>
      <c r="U20" s="107"/>
      <c r="V20" s="97"/>
      <c r="W20" s="97"/>
      <c r="X20" s="97"/>
      <c r="Y20" s="108"/>
      <c r="Z20" s="108"/>
      <c r="AA20" s="108"/>
      <c r="AB20" s="97"/>
      <c r="AC20" s="97"/>
      <c r="AD20" s="97"/>
    </row>
    <row r="21" s="39" customFormat="1" ht="111" customHeight="1">
      <c r="A21" s="100"/>
      <c r="B21" s="97"/>
      <c r="C21" t="s" s="69">
        <v>102</v>
      </c>
      <c r="D21" t="s" s="69">
        <v>103</v>
      </c>
      <c r="E21" t="s" s="69">
        <v>75</v>
      </c>
      <c r="F21" t="s" s="109">
        <v>104</v>
      </c>
      <c r="G21" t="s" s="69">
        <v>105</v>
      </c>
      <c r="H21" t="s" s="64">
        <v>106</v>
      </c>
      <c r="I21" t="s" s="69">
        <v>60</v>
      </c>
      <c r="J21" s="66">
        <f>IF(I21="Si",1,IF(I21="No",0,"error"))</f>
        <v>1</v>
      </c>
      <c r="K21" s="73"/>
      <c r="L21" t="s" s="98">
        <v>107</v>
      </c>
      <c r="M21" t="s" s="69">
        <v>108</v>
      </c>
      <c r="N21" t="s" s="69">
        <v>109</v>
      </c>
      <c r="P21" t="s" s="69">
        <v>110</v>
      </c>
      <c r="Q21" t="s" s="69">
        <v>80</v>
      </c>
      <c r="S21" s="83"/>
      <c r="T21" t="s" s="72">
        <v>42</v>
      </c>
      <c r="U21" s="83"/>
      <c r="V21" s="73"/>
      <c r="W21" s="73"/>
      <c r="X21" s="73"/>
      <c r="Y21" s="75"/>
      <c r="Z21" s="75"/>
      <c r="AA21" s="75"/>
      <c r="AB21" s="73"/>
      <c r="AC21" s="73"/>
      <c r="AD21" s="73"/>
    </row>
    <row r="22" s="39" customFormat="1" ht="76.5" customHeight="1">
      <c r="A22" s="76">
        <v>2</v>
      </c>
      <c r="B22" t="s" s="77">
        <v>111</v>
      </c>
      <c r="C22" t="s" s="78">
        <v>112</v>
      </c>
      <c r="D22" t="s" s="78">
        <v>113</v>
      </c>
      <c r="E22" t="s" s="69">
        <v>75</v>
      </c>
      <c r="F22" t="s" s="69">
        <v>114</v>
      </c>
      <c r="G22" t="s" s="78">
        <v>115</v>
      </c>
      <c r="H22" t="s" s="77">
        <v>116</v>
      </c>
      <c r="I22" t="s" s="69">
        <v>60</v>
      </c>
      <c r="J22" s="66">
        <f>IF(I22="Si",1,IF(I22="No",0,"error"))</f>
        <v>1</v>
      </c>
      <c r="K22" s="79"/>
      <c r="L22" t="s" s="98">
        <v>117</v>
      </c>
      <c r="M22" t="s" s="69">
        <v>118</v>
      </c>
      <c r="N22" t="s" s="69">
        <v>36</v>
      </c>
      <c r="P22" t="s" s="69">
        <v>119</v>
      </c>
      <c r="Q22" t="s" s="69">
        <v>120</v>
      </c>
      <c r="R22" t="s" s="69">
        <v>121</v>
      </c>
      <c r="S22" t="s" s="72">
        <v>42</v>
      </c>
      <c r="T22" s="83"/>
      <c r="U22" t="s" s="72">
        <v>122</v>
      </c>
      <c r="V22" s="79"/>
      <c r="W22" s="79"/>
      <c r="X22" s="79"/>
      <c r="Y22" s="83"/>
      <c r="Z22" s="83"/>
      <c r="AA22" s="83"/>
      <c r="AB22" s="79"/>
      <c r="AC22" s="79"/>
      <c r="AD22" s="79"/>
    </row>
    <row r="23" s="39" customFormat="1" ht="89.25" customHeight="1">
      <c r="A23" s="86"/>
      <c r="B23" s="87"/>
      <c r="E23" t="s" s="69">
        <v>75</v>
      </c>
      <c r="F23" t="s" s="69">
        <v>123</v>
      </c>
      <c r="G23" s="100"/>
      <c r="H23" s="97"/>
      <c r="I23" t="s" s="110">
        <v>124</v>
      </c>
      <c r="J23" s="111">
        <f>IF(I23="Si",1,IF(I23="No",0,"error"))</f>
        <v>0</v>
      </c>
      <c r="K23" s="112"/>
      <c r="L23" t="s" s="98">
        <v>125</v>
      </c>
      <c r="M23" t="s" s="69">
        <v>118</v>
      </c>
      <c r="N23" t="s" s="69">
        <v>36</v>
      </c>
      <c r="P23" t="s" s="69">
        <v>119</v>
      </c>
      <c r="S23" s="92"/>
      <c r="T23" t="s" s="113">
        <v>42</v>
      </c>
      <c r="U23" s="92"/>
      <c r="Y23" t="s" s="113">
        <v>42</v>
      </c>
      <c r="Z23" s="92"/>
      <c r="AA23" t="s" s="114">
        <v>126</v>
      </c>
    </row>
    <row r="24" s="39" customFormat="1" ht="217.5" customHeight="1">
      <c r="A24" s="86"/>
      <c r="B24" s="87"/>
      <c r="C24" t="s" s="69">
        <v>127</v>
      </c>
      <c r="D24" t="s" s="69">
        <v>128</v>
      </c>
      <c r="E24" t="s" s="69">
        <v>75</v>
      </c>
      <c r="F24" t="s" s="69">
        <v>129</v>
      </c>
      <c r="G24" t="s" s="69">
        <v>130</v>
      </c>
      <c r="I24" t="s" s="69">
        <v>30</v>
      </c>
      <c r="J24" s="66">
        <f>IF(I24="Si",1,IF(I24="No",0,"error"))</f>
        <v>1</v>
      </c>
      <c r="K24" s="79"/>
      <c r="L24" t="s" s="68">
        <v>131</v>
      </c>
      <c r="M24" t="s" s="69">
        <v>132</v>
      </c>
      <c r="N24" t="s" s="69">
        <v>133</v>
      </c>
      <c r="S24" s="83"/>
      <c r="T24" t="s" s="72">
        <v>42</v>
      </c>
      <c r="U24" s="83"/>
      <c r="V24" s="73"/>
      <c r="W24" s="73"/>
      <c r="X24" s="73"/>
      <c r="Y24" s="75"/>
      <c r="Z24" t="s" s="74">
        <v>42</v>
      </c>
      <c r="AA24" s="75"/>
      <c r="AB24" s="73"/>
      <c r="AC24" s="73"/>
      <c r="AD24" s="73"/>
    </row>
    <row r="25" s="39" customFormat="1" ht="45" customHeight="1">
      <c r="A25" s="86"/>
      <c r="B25" s="87"/>
      <c r="C25" t="s" s="69">
        <v>134</v>
      </c>
      <c r="D25" t="s" s="69">
        <v>135</v>
      </c>
      <c r="E25" t="s" s="69">
        <v>75</v>
      </c>
      <c r="F25" t="s" s="69">
        <v>136</v>
      </c>
      <c r="G25" s="79"/>
      <c r="H25" s="79"/>
      <c r="I25" t="s" s="69">
        <v>60</v>
      </c>
      <c r="J25" s="66">
        <f>IF(I25="Si",1,IF(I25="No",0,"error"))</f>
        <v>1</v>
      </c>
      <c r="K25" s="79"/>
      <c r="L25" t="s" s="68">
        <v>137</v>
      </c>
      <c r="M25" t="s" s="69">
        <v>138</v>
      </c>
      <c r="N25" t="s" s="69">
        <v>133</v>
      </c>
      <c r="Q25" t="s" s="69">
        <v>120</v>
      </c>
      <c r="R25" t="s" s="69">
        <v>139</v>
      </c>
      <c r="S25" t="s" s="72">
        <v>42</v>
      </c>
      <c r="T25" s="83"/>
      <c r="U25" t="s" s="72">
        <v>140</v>
      </c>
      <c r="V25" s="73"/>
      <c r="W25" s="73"/>
      <c r="X25" s="73"/>
      <c r="Y25" t="s" s="74">
        <v>42</v>
      </c>
      <c r="Z25" s="75"/>
      <c r="AA25" t="s" s="74">
        <v>141</v>
      </c>
      <c r="AB25" s="73"/>
      <c r="AC25" s="73"/>
      <c r="AD25" s="73"/>
    </row>
    <row r="26" s="39" customFormat="1" ht="180" customHeight="1">
      <c r="A26" s="86"/>
      <c r="B26" s="87"/>
      <c r="C26" t="s" s="69">
        <v>142</v>
      </c>
      <c r="D26" t="s" s="69">
        <v>143</v>
      </c>
      <c r="E26" t="s" s="69">
        <v>75</v>
      </c>
      <c r="F26" t="s" s="69">
        <v>144</v>
      </c>
      <c r="G26" t="s" s="69">
        <v>145</v>
      </c>
      <c r="H26" s="73"/>
      <c r="I26" t="s" s="69">
        <v>60</v>
      </c>
      <c r="J26" s="66">
        <f>IF(I26="Si",1,IF(I26="No",0,"error"))</f>
        <v>1</v>
      </c>
      <c r="K26" s="79"/>
      <c r="L26" t="s" s="98">
        <v>146</v>
      </c>
      <c r="M26" t="s" s="69">
        <v>147</v>
      </c>
      <c r="N26" t="s" s="69">
        <v>133</v>
      </c>
      <c r="Q26" t="s" s="69">
        <v>148</v>
      </c>
      <c r="R26" t="s" s="69">
        <v>149</v>
      </c>
      <c r="S26" s="83"/>
      <c r="T26" s="83"/>
      <c r="U26" s="83"/>
      <c r="V26" s="73"/>
      <c r="W26" s="73"/>
      <c r="X26" s="73"/>
      <c r="Y26" s="75"/>
      <c r="Z26" s="75"/>
      <c r="AA26" s="75"/>
      <c r="AB26" s="73"/>
      <c r="AC26" s="73"/>
      <c r="AD26" s="73"/>
    </row>
    <row r="27" s="39" customFormat="1" ht="165" customHeight="1">
      <c r="A27" s="86"/>
      <c r="B27" s="87"/>
      <c r="C27" t="s" s="69">
        <v>150</v>
      </c>
      <c r="D27" t="s" s="69">
        <v>151</v>
      </c>
      <c r="E27" t="s" s="69">
        <v>75</v>
      </c>
      <c r="F27" t="s" s="69">
        <v>152</v>
      </c>
      <c r="G27" s="79"/>
      <c r="H27" s="79"/>
      <c r="I27" t="s" s="69">
        <v>60</v>
      </c>
      <c r="J27" s="66">
        <f>IF(I27="Si",1,IF(I27="No",0,"error"))</f>
        <v>1</v>
      </c>
      <c r="K27" s="79"/>
      <c r="L27" t="s" s="98">
        <v>153</v>
      </c>
      <c r="M27" t="s" s="69">
        <v>154</v>
      </c>
      <c r="N27" t="s" s="69">
        <v>133</v>
      </c>
      <c r="Q27" t="s" s="69">
        <v>148</v>
      </c>
      <c r="R27" t="s" s="69">
        <v>155</v>
      </c>
      <c r="S27" s="83"/>
      <c r="T27" t="s" s="72">
        <v>42</v>
      </c>
      <c r="U27" s="83"/>
      <c r="V27" s="73"/>
      <c r="W27" s="73"/>
      <c r="X27" s="73"/>
      <c r="Y27" s="75"/>
      <c r="Z27" s="75"/>
      <c r="AA27" s="75"/>
      <c r="AB27" s="73"/>
      <c r="AC27" s="73"/>
      <c r="AD27" s="73"/>
    </row>
    <row r="28" s="39" customFormat="1" ht="79.5" customHeight="1">
      <c r="A28" s="86"/>
      <c r="B28" s="87"/>
      <c r="C28" t="s" s="69">
        <v>156</v>
      </c>
      <c r="D28" t="s" s="69">
        <v>157</v>
      </c>
      <c r="E28" t="s" s="69">
        <v>75</v>
      </c>
      <c r="F28" t="s" s="69">
        <v>158</v>
      </c>
      <c r="G28" s="79"/>
      <c r="H28" s="79"/>
      <c r="I28" t="s" s="69">
        <v>60</v>
      </c>
      <c r="J28" s="66">
        <f>IF(I28="Si",1,IF(I28="No",0,"error"))</f>
        <v>1</v>
      </c>
      <c r="K28" s="79"/>
      <c r="L28" t="s" s="68">
        <v>159</v>
      </c>
      <c r="M28" t="s" s="69">
        <v>154</v>
      </c>
      <c r="N28" t="s" s="69">
        <v>133</v>
      </c>
      <c r="S28" t="s" s="72">
        <v>40</v>
      </c>
      <c r="T28" s="83"/>
      <c r="U28" t="s" s="72">
        <v>160</v>
      </c>
      <c r="V28" s="73"/>
      <c r="W28" s="73"/>
      <c r="X28" t="s" s="64">
        <v>161</v>
      </c>
      <c r="Y28" t="s" s="74">
        <v>42</v>
      </c>
      <c r="Z28" s="75"/>
      <c r="AA28" t="s" s="74">
        <v>162</v>
      </c>
      <c r="AB28" s="73"/>
      <c r="AC28" s="73"/>
      <c r="AD28" s="73"/>
    </row>
    <row r="29" s="39" customFormat="1" ht="177" customHeight="1">
      <c r="A29" s="86"/>
      <c r="B29" s="87"/>
      <c r="C29" t="s" s="69">
        <v>163</v>
      </c>
      <c r="D29" t="s" s="69">
        <v>164</v>
      </c>
      <c r="E29" t="s" s="69">
        <v>75</v>
      </c>
      <c r="F29" t="s" s="69">
        <v>165</v>
      </c>
      <c r="G29" s="79"/>
      <c r="H29" s="79"/>
      <c r="I29" t="s" s="69">
        <v>30</v>
      </c>
      <c r="J29" s="66">
        <f>IF(I29="Si",1,IF(I29="No",0,"error"))</f>
        <v>1</v>
      </c>
      <c r="K29" s="79"/>
      <c r="L29" t="s" s="68">
        <v>166</v>
      </c>
      <c r="M29" t="s" s="69">
        <v>167</v>
      </c>
      <c r="N29" t="s" s="69">
        <v>133</v>
      </c>
      <c r="Q29" t="s" s="69">
        <v>168</v>
      </c>
      <c r="S29" t="s" s="72">
        <v>42</v>
      </c>
      <c r="T29" s="83"/>
      <c r="U29" t="s" s="72">
        <v>169</v>
      </c>
      <c r="V29" s="73"/>
      <c r="W29" s="73"/>
      <c r="X29" t="s" s="64">
        <v>170</v>
      </c>
      <c r="Y29" t="s" s="74">
        <v>42</v>
      </c>
      <c r="Z29" s="75"/>
      <c r="AA29" t="s" s="74">
        <v>171</v>
      </c>
      <c r="AB29" s="73"/>
      <c r="AC29" s="73"/>
      <c r="AD29" s="73"/>
    </row>
    <row r="30" s="39" customFormat="1" ht="105" customHeight="1">
      <c r="A30" s="86"/>
      <c r="B30" s="87"/>
      <c r="C30" t="s" s="69">
        <v>172</v>
      </c>
      <c r="D30" t="s" s="69">
        <v>173</v>
      </c>
      <c r="E30" t="s" s="69">
        <v>75</v>
      </c>
      <c r="F30" t="s" s="69">
        <v>174</v>
      </c>
      <c r="G30" s="79"/>
      <c r="H30" t="s" s="64">
        <v>175</v>
      </c>
      <c r="I30" t="s" s="69">
        <v>60</v>
      </c>
      <c r="J30" s="66">
        <f>IF(I30="Si",1,IF(I30="No",0,"error"))</f>
        <v>1</v>
      </c>
      <c r="K30" s="79"/>
      <c r="L30" t="s" s="98">
        <v>176</v>
      </c>
      <c r="M30" t="s" s="69">
        <v>177</v>
      </c>
      <c r="N30" t="s" s="69">
        <v>133</v>
      </c>
      <c r="P30" t="s" s="69">
        <v>178</v>
      </c>
      <c r="Q30" t="s" s="69">
        <v>179</v>
      </c>
      <c r="R30" t="s" s="69">
        <v>179</v>
      </c>
      <c r="S30" t="s" s="72">
        <v>40</v>
      </c>
      <c r="T30" s="83"/>
      <c r="U30" t="s" s="72">
        <v>180</v>
      </c>
      <c r="V30" t="s" s="64">
        <v>42</v>
      </c>
      <c r="W30" s="73"/>
      <c r="X30" t="s" s="64">
        <v>181</v>
      </c>
      <c r="Y30" t="s" s="74">
        <v>42</v>
      </c>
      <c r="Z30" s="75"/>
      <c r="AA30" t="s" s="74">
        <v>182</v>
      </c>
      <c r="AB30" s="73"/>
      <c r="AC30" s="73"/>
      <c r="AD30" s="73"/>
    </row>
    <row r="31" s="39" customFormat="1" ht="90" customHeight="1">
      <c r="A31" s="100"/>
      <c r="B31" s="97"/>
      <c r="C31" t="s" s="69">
        <v>183</v>
      </c>
      <c r="D31" t="s" s="69">
        <v>184</v>
      </c>
      <c r="E31" t="s" s="69">
        <v>75</v>
      </c>
      <c r="F31" t="s" s="69">
        <v>185</v>
      </c>
      <c r="G31" t="s" s="69">
        <v>186</v>
      </c>
      <c r="H31" t="s" s="64">
        <v>187</v>
      </c>
      <c r="I31" t="s" s="69">
        <v>60</v>
      </c>
      <c r="J31" s="66">
        <f>IF(I31="Si",1,IF(I31="No",0,"error"))</f>
        <v>1</v>
      </c>
      <c r="K31" s="79"/>
      <c r="L31" t="s" s="68">
        <v>188</v>
      </c>
      <c r="M31" t="s" s="69">
        <v>177</v>
      </c>
      <c r="N31" t="s" s="69">
        <v>133</v>
      </c>
      <c r="Q31" t="s" s="69">
        <v>120</v>
      </c>
      <c r="S31" t="s" s="72">
        <v>40</v>
      </c>
      <c r="T31" s="83"/>
      <c r="U31" t="s" s="72">
        <v>189</v>
      </c>
      <c r="V31" s="73"/>
      <c r="W31" s="73"/>
      <c r="X31" s="73"/>
      <c r="Y31" t="s" s="74">
        <v>42</v>
      </c>
      <c r="Z31" s="75"/>
      <c r="AA31" t="s" s="74">
        <v>190</v>
      </c>
      <c r="AB31" s="73"/>
      <c r="AC31" s="73"/>
      <c r="AD31" s="73"/>
    </row>
    <row r="32" s="39" customFormat="1" ht="169.5" customHeight="1">
      <c r="A32" s="76">
        <v>3</v>
      </c>
      <c r="B32" t="s" s="77">
        <v>191</v>
      </c>
      <c r="C32" t="s" s="69">
        <v>192</v>
      </c>
      <c r="D32" t="s" s="69">
        <v>193</v>
      </c>
      <c r="E32" t="s" s="69">
        <v>75</v>
      </c>
      <c r="F32" t="s" s="69">
        <v>194</v>
      </c>
      <c r="G32" s="79"/>
      <c r="H32" s="73"/>
      <c r="I32" t="s" s="69">
        <v>60</v>
      </c>
      <c r="J32" s="66">
        <f>IF(I32="Si",1,IF(I32="No",0,"error"))</f>
        <v>1</v>
      </c>
      <c r="K32" s="79"/>
      <c r="L32" t="s" s="68">
        <v>195</v>
      </c>
      <c r="M32" t="s" s="69">
        <v>196</v>
      </c>
      <c r="N32" t="s" s="69">
        <v>196</v>
      </c>
      <c r="S32" s="83"/>
      <c r="T32" t="s" s="72">
        <v>42</v>
      </c>
      <c r="U32" s="83"/>
      <c r="V32" s="73"/>
      <c r="W32" s="73"/>
      <c r="X32" s="73"/>
      <c r="Y32" s="75"/>
      <c r="Z32" s="75"/>
      <c r="AA32" s="75"/>
      <c r="AB32" s="73"/>
      <c r="AC32" s="73"/>
      <c r="AD32" s="73"/>
    </row>
    <row r="33" s="39" customFormat="1" ht="120" customHeight="1">
      <c r="A33" s="86"/>
      <c r="B33" s="87"/>
      <c r="C33" t="s" s="69">
        <v>197</v>
      </c>
      <c r="D33" t="s" s="69">
        <v>198</v>
      </c>
      <c r="E33" t="s" s="69">
        <v>75</v>
      </c>
      <c r="F33" t="s" s="69">
        <v>199</v>
      </c>
      <c r="G33" s="79"/>
      <c r="H33" t="s" s="64">
        <v>51</v>
      </c>
      <c r="I33" t="s" s="69">
        <v>60</v>
      </c>
      <c r="J33" s="66">
        <f>IF(I33="Si",1,IF(I33="No",0,"error"))</f>
        <v>1</v>
      </c>
      <c r="K33" s="79"/>
      <c r="L33" t="s" s="68">
        <v>200</v>
      </c>
      <c r="M33" t="s" s="69">
        <v>201</v>
      </c>
      <c r="N33" t="s" s="69">
        <v>201</v>
      </c>
      <c r="S33" s="83"/>
      <c r="T33" t="s" s="72">
        <v>42</v>
      </c>
      <c r="U33" s="83"/>
      <c r="V33" s="73"/>
      <c r="W33" s="73"/>
      <c r="X33" s="73"/>
      <c r="Y33" s="75"/>
      <c r="Z33" s="75"/>
      <c r="AA33" s="75"/>
      <c r="AB33" s="73"/>
      <c r="AC33" s="73"/>
      <c r="AD33" s="73"/>
    </row>
    <row r="34" s="39" customFormat="1" ht="54" customHeight="1">
      <c r="A34" s="86"/>
      <c r="B34" s="87"/>
      <c r="C34" t="s" s="69">
        <v>202</v>
      </c>
      <c r="D34" t="s" s="69">
        <v>203</v>
      </c>
      <c r="E34" t="s" s="69">
        <v>75</v>
      </c>
      <c r="F34" t="s" s="69">
        <v>204</v>
      </c>
      <c r="G34" s="79"/>
      <c r="H34" t="s" s="64">
        <v>205</v>
      </c>
      <c r="I34" t="s" s="69">
        <v>60</v>
      </c>
      <c r="J34" s="66">
        <f>IF(I34="Si",1,IF(I34="No",0,"error"))</f>
        <v>1</v>
      </c>
      <c r="K34" s="79"/>
      <c r="L34" t="s" s="98">
        <v>206</v>
      </c>
      <c r="M34" t="s" s="69">
        <v>196</v>
      </c>
      <c r="N34" t="s" s="69">
        <v>196</v>
      </c>
      <c r="S34" s="83"/>
      <c r="T34" t="s" s="72">
        <v>42</v>
      </c>
      <c r="U34" s="83"/>
      <c r="V34" s="73"/>
      <c r="W34" s="73"/>
      <c r="X34" s="73"/>
      <c r="Y34" s="75"/>
      <c r="Z34" s="75"/>
      <c r="AA34" s="75"/>
      <c r="AB34" s="73"/>
      <c r="AC34" s="73"/>
      <c r="AD34" s="73"/>
    </row>
    <row r="35" s="39" customFormat="1" ht="63.75" customHeight="1">
      <c r="A35" s="86"/>
      <c r="B35" s="87"/>
      <c r="C35" t="s" s="78">
        <v>207</v>
      </c>
      <c r="D35" t="s" s="78">
        <v>208</v>
      </c>
      <c r="E35" t="s" s="69">
        <v>75</v>
      </c>
      <c r="F35" t="s" s="69">
        <v>209</v>
      </c>
      <c r="G35" t="s" s="78">
        <v>210</v>
      </c>
      <c r="H35" t="s" s="77">
        <v>51</v>
      </c>
      <c r="I35" t="s" s="78">
        <v>60</v>
      </c>
      <c r="J35" s="115">
        <f>IF(I35="Si",1,IF(I35="No",0,"error"))</f>
        <v>1</v>
      </c>
      <c r="K35" s="84"/>
      <c r="L35" t="s" s="80">
        <v>211</v>
      </c>
      <c r="M35" t="s" s="78">
        <v>212</v>
      </c>
      <c r="N35" t="s" s="78">
        <v>212</v>
      </c>
      <c r="S35" t="s" s="81">
        <v>40</v>
      </c>
      <c r="T35" s="82"/>
      <c r="U35" t="s" s="81">
        <v>213</v>
      </c>
      <c r="V35" t="s" s="77">
        <v>42</v>
      </c>
      <c r="W35" s="84"/>
      <c r="X35" t="s" s="77">
        <v>214</v>
      </c>
      <c r="Y35" s="85"/>
      <c r="Z35" s="85"/>
      <c r="AA35" s="85"/>
      <c r="AB35" s="84"/>
      <c r="AC35" s="84"/>
      <c r="AD35" s="84"/>
    </row>
    <row r="36" s="39" customFormat="1" ht="57" customHeight="1">
      <c r="A36" s="86"/>
      <c r="B36" s="87"/>
      <c r="E36" t="s" s="69">
        <v>75</v>
      </c>
      <c r="F36" t="s" s="69">
        <v>215</v>
      </c>
      <c r="G36" s="86"/>
      <c r="H36" s="87"/>
      <c r="I36" s="100"/>
      <c r="J36" s="116"/>
      <c r="K36" s="97"/>
      <c r="L36" s="117"/>
      <c r="M36" s="89"/>
      <c r="N36" s="89"/>
      <c r="P36" s="89"/>
      <c r="Q36" s="89"/>
      <c r="R36" s="89"/>
      <c r="S36" s="91"/>
      <c r="T36" s="91"/>
      <c r="U36" s="91"/>
      <c r="Y36" s="91"/>
      <c r="Z36" s="91"/>
      <c r="AA36" s="91"/>
    </row>
    <row r="37" s="39" customFormat="1" ht="63" customHeight="1">
      <c r="A37" s="86"/>
      <c r="B37" s="87"/>
      <c r="E37" t="s" s="69">
        <v>75</v>
      </c>
      <c r="F37" t="s" s="69">
        <v>216</v>
      </c>
      <c r="G37" s="100"/>
      <c r="H37" s="97"/>
      <c r="I37" t="s" s="69">
        <v>60</v>
      </c>
      <c r="J37" s="66">
        <f>IF(I37="Si",1,IF(I37="No",0,"error"))</f>
        <v>1</v>
      </c>
      <c r="K37" s="79"/>
      <c r="L37" t="s" s="68">
        <v>211</v>
      </c>
      <c r="M37" s="94"/>
      <c r="N37" s="94"/>
      <c r="P37" s="94"/>
      <c r="Q37" s="94"/>
      <c r="R37" s="94"/>
      <c r="S37" s="96"/>
      <c r="T37" s="96"/>
      <c r="U37" s="96"/>
      <c r="Y37" s="96"/>
      <c r="Z37" s="96"/>
      <c r="AA37" s="96"/>
    </row>
    <row r="38" s="39" customFormat="1" ht="60" customHeight="1">
      <c r="A38" s="86"/>
      <c r="B38" s="87"/>
      <c r="C38" t="s" s="78">
        <v>217</v>
      </c>
      <c r="D38" t="s" s="78">
        <v>218</v>
      </c>
      <c r="E38" t="s" s="69">
        <v>75</v>
      </c>
      <c r="F38" t="s" s="109">
        <v>219</v>
      </c>
      <c r="G38" t="s" s="77">
        <v>220</v>
      </c>
      <c r="H38" t="s" s="77">
        <v>221</v>
      </c>
      <c r="I38" t="s" s="69">
        <v>60</v>
      </c>
      <c r="J38" s="118">
        <f>IF(I38="Si",1,IF(I38="No",0,"error"))</f>
        <v>1</v>
      </c>
      <c r="K38" s="73"/>
      <c r="L38" t="s" s="80">
        <v>222</v>
      </c>
      <c r="M38" t="s" s="78">
        <v>223</v>
      </c>
      <c r="N38" t="s" s="78">
        <v>223</v>
      </c>
      <c r="Q38" t="s" s="78">
        <v>224</v>
      </c>
      <c r="R38" s="119"/>
      <c r="S38" t="s" s="81">
        <v>40</v>
      </c>
      <c r="T38" s="82"/>
      <c r="U38" t="s" s="81">
        <v>225</v>
      </c>
      <c r="V38" s="84"/>
      <c r="W38" s="119"/>
      <c r="X38" s="119"/>
      <c r="Y38" t="s" s="99">
        <v>42</v>
      </c>
      <c r="Z38" s="82"/>
      <c r="AA38" t="s" s="81">
        <v>226</v>
      </c>
      <c r="AB38" s="84"/>
      <c r="AC38" s="119"/>
      <c r="AD38" s="119"/>
    </row>
    <row r="39" s="39" customFormat="1" ht="30" customHeight="1">
      <c r="A39" s="86"/>
      <c r="B39" s="87"/>
      <c r="D39" s="120"/>
      <c r="E39" t="s" s="69">
        <v>75</v>
      </c>
      <c r="F39" t="s" s="109">
        <v>227</v>
      </c>
      <c r="G39" s="87"/>
      <c r="H39" s="87"/>
      <c r="I39" s="119"/>
      <c r="J39" s="84"/>
      <c r="K39" s="84"/>
      <c r="L39" s="88"/>
      <c r="M39" s="89"/>
      <c r="N39" s="89"/>
      <c r="P39" s="119"/>
      <c r="Q39" s="86"/>
      <c r="R39" s="86"/>
      <c r="S39" t="s" s="121">
        <v>40</v>
      </c>
      <c r="T39" s="104"/>
      <c r="U39" s="104"/>
      <c r="V39" s="87"/>
      <c r="W39" s="86"/>
      <c r="X39" s="86"/>
      <c r="Y39" s="105"/>
      <c r="Z39" s="104"/>
      <c r="AA39" s="104"/>
      <c r="AB39" s="87"/>
      <c r="AC39" s="86"/>
      <c r="AD39" s="86"/>
    </row>
    <row r="40" s="39" customFormat="1" ht="30" customHeight="1">
      <c r="A40" s="86"/>
      <c r="B40" s="87"/>
      <c r="D40" s="120"/>
      <c r="E40" t="s" s="69">
        <v>48</v>
      </c>
      <c r="F40" t="s" s="109">
        <v>228</v>
      </c>
      <c r="G40" s="87"/>
      <c r="H40" s="87"/>
      <c r="I40" t="s" s="95">
        <v>60</v>
      </c>
      <c r="J40" s="106">
        <f>IF(I40="Si",1,IF(I40="No",0,"error"))</f>
        <v>1</v>
      </c>
      <c r="K40" s="97"/>
      <c r="L40" s="88"/>
      <c r="M40" s="89"/>
      <c r="N40" s="89"/>
      <c r="P40" s="86"/>
      <c r="Q40" s="86"/>
      <c r="R40" s="86"/>
      <c r="S40" t="s" s="121">
        <v>40</v>
      </c>
      <c r="T40" s="104"/>
      <c r="U40" s="104"/>
      <c r="V40" s="87"/>
      <c r="W40" s="86"/>
      <c r="X40" s="86"/>
      <c r="Y40" s="105"/>
      <c r="Z40" s="104"/>
      <c r="AA40" s="104"/>
      <c r="AB40" s="87"/>
      <c r="AC40" s="86"/>
      <c r="AD40" s="86"/>
    </row>
    <row r="41" s="39" customFormat="1" ht="15" customHeight="1">
      <c r="A41" s="86"/>
      <c r="B41" s="87"/>
      <c r="D41" s="120"/>
      <c r="E41" t="s" s="69">
        <v>57</v>
      </c>
      <c r="F41" t="s" s="109">
        <v>229</v>
      </c>
      <c r="G41" s="87"/>
      <c r="H41" s="87"/>
      <c r="I41" t="s" s="69">
        <v>60</v>
      </c>
      <c r="J41" s="118">
        <f>IF(I41="Si",1,IF(I41="No",0,"error"))</f>
        <v>1</v>
      </c>
      <c r="K41" s="73"/>
      <c r="L41" s="88"/>
      <c r="M41" s="89"/>
      <c r="N41" s="89"/>
      <c r="P41" s="100"/>
      <c r="Q41" s="86"/>
      <c r="R41" s="86"/>
      <c r="S41" t="s" s="121">
        <v>40</v>
      </c>
      <c r="T41" s="104"/>
      <c r="U41" s="104"/>
      <c r="V41" s="87"/>
      <c r="W41" s="86"/>
      <c r="X41" s="86"/>
      <c r="Y41" s="105"/>
      <c r="Z41" s="104"/>
      <c r="AA41" s="104"/>
      <c r="AB41" s="87"/>
      <c r="AC41" s="86"/>
      <c r="AD41" s="86"/>
    </row>
    <row r="42" s="39" customFormat="1" ht="30" customHeight="1">
      <c r="A42" s="86"/>
      <c r="B42" s="87"/>
      <c r="D42" s="120"/>
      <c r="E42" t="s" s="69">
        <v>61</v>
      </c>
      <c r="F42" t="s" s="109">
        <v>230</v>
      </c>
      <c r="G42" s="87"/>
      <c r="H42" s="87"/>
      <c r="I42" t="s" s="69">
        <v>60</v>
      </c>
      <c r="J42" s="118">
        <f>IF(I42="Si",1,IF(I42="No",0,"error"))</f>
        <v>1</v>
      </c>
      <c r="K42" s="73"/>
      <c r="L42" s="88"/>
      <c r="M42" s="89"/>
      <c r="N42" s="89"/>
      <c r="P42" t="s" s="78">
        <v>231</v>
      </c>
      <c r="S42" t="s" s="121">
        <v>40</v>
      </c>
      <c r="T42" s="104"/>
      <c r="U42" s="104"/>
      <c r="V42" s="87"/>
      <c r="W42" s="87"/>
      <c r="X42" s="87"/>
      <c r="Y42" t="s" s="122">
        <v>42</v>
      </c>
      <c r="Z42" s="105"/>
      <c r="AA42" t="s" s="122">
        <v>232</v>
      </c>
      <c r="AB42" s="87"/>
      <c r="AC42" s="87"/>
      <c r="AD42" s="87"/>
    </row>
    <row r="43" s="39" customFormat="1" ht="30" customHeight="1">
      <c r="A43" s="86"/>
      <c r="B43" s="87"/>
      <c r="D43" s="120"/>
      <c r="E43" t="s" s="69">
        <v>64</v>
      </c>
      <c r="F43" t="s" s="109">
        <v>233</v>
      </c>
      <c r="G43" s="87"/>
      <c r="H43" s="87"/>
      <c r="I43" t="s" s="69">
        <v>60</v>
      </c>
      <c r="J43" s="118">
        <f>IF(I43="Si",1,IF(I43="No",0,"error"))</f>
        <v>1</v>
      </c>
      <c r="K43" s="73"/>
      <c r="L43" s="88"/>
      <c r="M43" s="89"/>
      <c r="N43" s="89"/>
      <c r="P43" s="89"/>
      <c r="Q43" s="89"/>
      <c r="R43" s="89"/>
      <c r="S43" s="91"/>
      <c r="T43" s="91"/>
      <c r="U43" s="91"/>
      <c r="Y43" s="91"/>
      <c r="Z43" s="91"/>
      <c r="AA43" s="91"/>
    </row>
    <row r="44" s="39" customFormat="1" ht="82.5" customHeight="1">
      <c r="A44" s="86"/>
      <c r="B44" s="87"/>
      <c r="D44" s="120"/>
      <c r="E44" t="s" s="69">
        <v>67</v>
      </c>
      <c r="F44" t="s" s="109">
        <v>234</v>
      </c>
      <c r="G44" s="87"/>
      <c r="H44" s="87"/>
      <c r="I44" t="s" s="69">
        <v>60</v>
      </c>
      <c r="J44" s="118">
        <f>IF(I44="Si",1,IF(I44="No",0,"error"))</f>
        <v>1</v>
      </c>
      <c r="K44" s="73"/>
      <c r="L44" s="88"/>
      <c r="M44" s="89"/>
      <c r="N44" s="89"/>
      <c r="P44" s="89"/>
      <c r="Q44" s="89"/>
      <c r="R44" s="89"/>
      <c r="S44" s="91"/>
      <c r="T44" s="91"/>
      <c r="U44" s="91"/>
      <c r="Y44" s="91"/>
      <c r="Z44" s="91"/>
      <c r="AA44" s="91"/>
    </row>
    <row r="45" s="39" customFormat="1" ht="30" customHeight="1">
      <c r="A45" s="86"/>
      <c r="B45" s="87"/>
      <c r="D45" s="120"/>
      <c r="E45" t="s" s="69">
        <v>235</v>
      </c>
      <c r="F45" t="s" s="109">
        <v>236</v>
      </c>
      <c r="G45" s="87"/>
      <c r="H45" s="87"/>
      <c r="I45" t="s" s="69">
        <v>60</v>
      </c>
      <c r="J45" s="118">
        <f>IF(I45="Si",1,IF(I45="No",0,"error"))</f>
        <v>1</v>
      </c>
      <c r="K45" s="73"/>
      <c r="L45" s="88"/>
      <c r="M45" s="89"/>
      <c r="N45" s="89"/>
      <c r="P45" s="89"/>
      <c r="Q45" s="89"/>
      <c r="R45" s="89"/>
      <c r="S45" s="91"/>
      <c r="T45" s="91"/>
      <c r="U45" s="91"/>
      <c r="Y45" s="91"/>
      <c r="Z45" s="91"/>
      <c r="AA45" s="91"/>
    </row>
    <row r="46" s="39" customFormat="1" ht="15" customHeight="1">
      <c r="A46" s="86"/>
      <c r="B46" s="87"/>
      <c r="D46" s="120"/>
      <c r="E46" t="s" s="69">
        <v>237</v>
      </c>
      <c r="F46" t="s" s="109">
        <v>238</v>
      </c>
      <c r="G46" s="87"/>
      <c r="H46" s="87"/>
      <c r="I46" t="s" s="69">
        <v>60</v>
      </c>
      <c r="J46" s="118">
        <f>IF(I46="Si",1,IF(I46="No",0,"error"))</f>
        <v>1</v>
      </c>
      <c r="K46" s="73"/>
      <c r="L46" s="88"/>
      <c r="M46" s="89"/>
      <c r="N46" s="89"/>
      <c r="P46" s="89"/>
      <c r="Q46" s="89"/>
      <c r="R46" s="89"/>
      <c r="S46" s="91"/>
      <c r="T46" s="91"/>
      <c r="U46" s="91"/>
      <c r="Y46" s="91"/>
      <c r="Z46" s="91"/>
      <c r="AA46" s="91"/>
    </row>
    <row r="47" s="39" customFormat="1" ht="30" customHeight="1">
      <c r="A47" s="86"/>
      <c r="B47" s="87"/>
      <c r="D47" s="120"/>
      <c r="E47" t="s" s="69">
        <v>239</v>
      </c>
      <c r="F47" t="s" s="109">
        <v>240</v>
      </c>
      <c r="G47" s="87"/>
      <c r="H47" s="87"/>
      <c r="I47" t="s" s="69">
        <v>60</v>
      </c>
      <c r="J47" s="118">
        <f>IF(I47="Si",1,IF(I47="No",0,"error"))</f>
        <v>1</v>
      </c>
      <c r="K47" s="73"/>
      <c r="L47" s="88"/>
      <c r="M47" s="89"/>
      <c r="N47" s="89"/>
      <c r="P47" s="89"/>
      <c r="Q47" s="89"/>
      <c r="R47" s="89"/>
      <c r="S47" s="91"/>
      <c r="T47" s="91"/>
      <c r="U47" s="91"/>
      <c r="Y47" s="91"/>
      <c r="Z47" s="91"/>
      <c r="AA47" s="91"/>
    </row>
    <row r="48" s="39" customFormat="1" ht="30" customHeight="1">
      <c r="A48" s="86"/>
      <c r="B48" s="87"/>
      <c r="D48" s="120"/>
      <c r="E48" t="s" s="69">
        <v>241</v>
      </c>
      <c r="F48" t="s" s="109">
        <v>242</v>
      </c>
      <c r="G48" s="87"/>
      <c r="H48" s="87"/>
      <c r="I48" t="s" s="69">
        <v>60</v>
      </c>
      <c r="J48" s="118">
        <f>IF(I48="Si",1,IF(I48="No",0,"error"))</f>
        <v>1</v>
      </c>
      <c r="K48" s="73"/>
      <c r="L48" s="88"/>
      <c r="M48" s="89"/>
      <c r="N48" s="89"/>
      <c r="P48" s="89"/>
      <c r="Q48" s="89"/>
      <c r="R48" s="89"/>
      <c r="S48" s="91"/>
      <c r="T48" s="91"/>
      <c r="U48" s="91"/>
      <c r="Y48" s="91"/>
      <c r="Z48" s="91"/>
      <c r="AA48" s="91"/>
    </row>
    <row r="49" s="39" customFormat="1" ht="91.5" customHeight="1">
      <c r="A49" s="86"/>
      <c r="B49" s="87"/>
      <c r="D49" s="123"/>
      <c r="E49" t="s" s="69">
        <v>243</v>
      </c>
      <c r="F49" t="s" s="109">
        <v>244</v>
      </c>
      <c r="G49" s="97"/>
      <c r="H49" s="97"/>
      <c r="I49" t="s" s="69">
        <v>60</v>
      </c>
      <c r="J49" s="118">
        <f>IF(I49="Si",1,IF(I49="No",0,"error"))</f>
        <v>1</v>
      </c>
      <c r="K49" s="73"/>
      <c r="L49" s="93"/>
      <c r="M49" s="94"/>
      <c r="N49" s="94"/>
      <c r="P49" s="94"/>
      <c r="Q49" s="94"/>
      <c r="R49" s="94"/>
      <c r="S49" s="96"/>
      <c r="T49" s="96"/>
      <c r="U49" s="96"/>
      <c r="Y49" s="96"/>
      <c r="Z49" s="96"/>
      <c r="AA49" s="96"/>
    </row>
    <row r="50" s="39" customFormat="1" ht="87.75" customHeight="1">
      <c r="A50" s="86"/>
      <c r="B50" s="87"/>
      <c r="C50" t="s" s="69">
        <v>245</v>
      </c>
      <c r="D50" t="s" s="69">
        <v>246</v>
      </c>
      <c r="E50" t="s" s="69">
        <v>75</v>
      </c>
      <c r="F50" t="s" s="69">
        <v>247</v>
      </c>
      <c r="G50" s="79"/>
      <c r="H50" s="124"/>
      <c r="I50" t="s" s="69">
        <v>60</v>
      </c>
      <c r="J50" s="66">
        <f>IF(I50="Si",1,IF(I50="No",0,"error"))</f>
        <v>1</v>
      </c>
      <c r="K50" s="124"/>
      <c r="L50" t="s" s="68">
        <v>248</v>
      </c>
      <c r="M50" t="s" s="69">
        <v>249</v>
      </c>
      <c r="N50" t="s" s="69">
        <v>249</v>
      </c>
      <c r="P50" s="79"/>
      <c r="Q50" t="s" s="69">
        <v>250</v>
      </c>
      <c r="R50" t="s" s="69">
        <v>251</v>
      </c>
      <c r="S50" t="s" s="72">
        <v>40</v>
      </c>
      <c r="T50" s="83"/>
      <c r="U50" s="83"/>
      <c r="V50" s="73"/>
      <c r="W50" s="73"/>
      <c r="X50" s="73"/>
      <c r="Y50" s="75"/>
      <c r="Z50" s="75"/>
      <c r="AA50" s="75"/>
      <c r="AB50" s="73"/>
      <c r="AC50" s="73"/>
      <c r="AD50" s="73"/>
    </row>
    <row r="51" s="39" customFormat="1" ht="75" customHeight="1">
      <c r="A51" s="86"/>
      <c r="B51" s="87"/>
      <c r="C51" t="s" s="69">
        <v>252</v>
      </c>
      <c r="D51" t="s" s="69">
        <v>253</v>
      </c>
      <c r="E51" t="s" s="69">
        <v>75</v>
      </c>
      <c r="F51" t="s" s="69">
        <v>254</v>
      </c>
      <c r="G51" t="s" s="69">
        <v>255</v>
      </c>
      <c r="H51" s="124"/>
      <c r="I51" t="s" s="69">
        <v>60</v>
      </c>
      <c r="J51" s="66">
        <f>IF(I51="Si",1,IF(I51="No",0,"error"))</f>
        <v>1</v>
      </c>
      <c r="K51" s="124"/>
      <c r="L51" t="s" s="68">
        <v>256</v>
      </c>
      <c r="M51" t="s" s="69">
        <v>257</v>
      </c>
      <c r="N51" t="s" s="69">
        <v>133</v>
      </c>
      <c r="Q51" t="s" s="69">
        <v>250</v>
      </c>
      <c r="R51" t="s" s="69">
        <v>258</v>
      </c>
      <c r="S51" t="s" s="72">
        <v>40</v>
      </c>
      <c r="T51" s="83"/>
      <c r="U51" s="83"/>
      <c r="V51" s="73"/>
      <c r="W51" s="73"/>
      <c r="X51" s="73"/>
      <c r="Y51" s="75"/>
      <c r="Z51" s="75"/>
      <c r="AA51" s="75"/>
      <c r="AB51" s="73"/>
      <c r="AC51" s="73"/>
      <c r="AD51" s="73"/>
    </row>
    <row r="52" s="39" customFormat="1" ht="111" customHeight="1">
      <c r="A52" s="100"/>
      <c r="B52" s="97"/>
      <c r="C52" t="s" s="69">
        <v>259</v>
      </c>
      <c r="D52" t="s" s="69">
        <v>260</v>
      </c>
      <c r="E52" t="s" s="69">
        <v>75</v>
      </c>
      <c r="F52" t="s" s="69">
        <v>261</v>
      </c>
      <c r="G52" t="s" s="69">
        <v>262</v>
      </c>
      <c r="H52" s="79"/>
      <c r="I52" t="s" s="69">
        <v>30</v>
      </c>
      <c r="J52" s="66">
        <f>IF(I52="Si",1,IF(I52="No",0,"error"))</f>
        <v>1</v>
      </c>
      <c r="K52" s="79"/>
      <c r="L52" t="s" s="98">
        <v>263</v>
      </c>
      <c r="M52" t="s" s="69">
        <v>264</v>
      </c>
      <c r="S52" t="s" s="72">
        <v>40</v>
      </c>
      <c r="T52" s="83"/>
      <c r="U52" t="s" s="72">
        <v>265</v>
      </c>
      <c r="V52" s="73"/>
      <c r="W52" s="73"/>
      <c r="X52" s="73"/>
      <c r="Y52" s="75"/>
      <c r="Z52" s="75"/>
      <c r="AA52" s="75"/>
      <c r="AB52" s="73"/>
      <c r="AC52" s="73"/>
      <c r="AD52" s="73"/>
    </row>
    <row r="53" s="39" customFormat="1" ht="28.15" customHeight="1">
      <c r="A53" s="76">
        <v>4</v>
      </c>
      <c r="B53" t="s" s="77">
        <v>14</v>
      </c>
      <c r="C53" t="s" s="125">
        <v>266</v>
      </c>
      <c r="D53" t="s" s="125">
        <v>267</v>
      </c>
      <c r="E53" t="s" s="126">
        <v>48</v>
      </c>
      <c r="F53" t="s" s="126">
        <v>268</v>
      </c>
      <c r="G53" t="s" s="125">
        <v>269</v>
      </c>
      <c r="H53" t="s" s="127">
        <v>270</v>
      </c>
      <c r="I53" s="128"/>
      <c r="J53" s="128"/>
      <c r="K53" t="s" s="129">
        <v>22</v>
      </c>
      <c r="L53" s="130"/>
      <c r="M53" s="131"/>
      <c r="N53" s="131"/>
      <c r="O53" s="132"/>
      <c r="P53" s="131"/>
      <c r="Q53" s="131"/>
      <c r="R53" s="131"/>
      <c r="S53" s="131"/>
      <c r="T53" t="s" s="125">
        <v>42</v>
      </c>
      <c r="U53" s="82"/>
      <c r="V53" s="133"/>
      <c r="W53" s="133"/>
      <c r="X53" s="133"/>
      <c r="Y53" s="133"/>
      <c r="Z53" s="133"/>
      <c r="AA53" s="133"/>
      <c r="AB53" s="133"/>
      <c r="AC53" s="133"/>
      <c r="AD53" s="133"/>
    </row>
    <row r="54" s="39" customFormat="1" ht="14.1" customHeight="1">
      <c r="A54" s="86"/>
      <c r="B54" s="87"/>
      <c r="C54" s="134"/>
      <c r="D54" s="134"/>
      <c r="E54" t="s" s="125">
        <v>57</v>
      </c>
      <c r="F54" t="s" s="126">
        <v>271</v>
      </c>
      <c r="G54" s="134"/>
      <c r="H54" s="135"/>
      <c r="I54" s="136"/>
      <c r="J54" s="136"/>
      <c r="K54" s="136"/>
      <c r="L54" s="136"/>
      <c r="M54" s="134"/>
      <c r="N54" s="136"/>
      <c r="O54" s="132"/>
      <c r="P54" s="136"/>
      <c r="Q54" s="136"/>
      <c r="R54" s="136"/>
      <c r="S54" s="136"/>
      <c r="T54" s="136"/>
      <c r="U54" s="91"/>
      <c r="V54" s="136"/>
      <c r="W54" s="136"/>
      <c r="X54" s="136"/>
      <c r="Y54" s="136"/>
      <c r="Z54" s="136"/>
      <c r="AA54" s="136"/>
      <c r="AB54" s="136"/>
      <c r="AC54" s="136"/>
      <c r="AD54" s="136"/>
    </row>
    <row r="55" s="39" customFormat="1" ht="13.55" customHeight="1">
      <c r="A55" s="86"/>
      <c r="B55" s="87"/>
      <c r="C55" s="134"/>
      <c r="D55" s="134"/>
      <c r="E55" s="137"/>
      <c r="F55" t="s" s="138">
        <v>272</v>
      </c>
      <c r="G55" s="134"/>
      <c r="H55" s="135"/>
      <c r="I55" s="136"/>
      <c r="J55" s="136"/>
      <c r="K55" s="136"/>
      <c r="L55" s="136"/>
      <c r="M55" s="134"/>
      <c r="N55" s="136"/>
      <c r="O55" s="132"/>
      <c r="P55" s="136"/>
      <c r="Q55" s="136"/>
      <c r="R55" s="136"/>
      <c r="S55" s="136"/>
      <c r="T55" s="136"/>
      <c r="U55" s="91"/>
      <c r="V55" s="136"/>
      <c r="W55" s="136"/>
      <c r="X55" s="136"/>
      <c r="Y55" s="136"/>
      <c r="Z55" s="136"/>
      <c r="AA55" s="136"/>
      <c r="AB55" s="136"/>
      <c r="AC55" s="136"/>
      <c r="AD55" s="136"/>
    </row>
    <row r="56" s="39" customFormat="1" ht="13.55" customHeight="1">
      <c r="A56" s="86"/>
      <c r="B56" s="87"/>
      <c r="C56" s="134"/>
      <c r="D56" s="134"/>
      <c r="E56" s="137"/>
      <c r="F56" t="s" s="138">
        <v>273</v>
      </c>
      <c r="G56" s="134"/>
      <c r="H56" s="135"/>
      <c r="I56" s="136"/>
      <c r="J56" s="136"/>
      <c r="K56" s="136"/>
      <c r="L56" s="136"/>
      <c r="M56" s="134"/>
      <c r="N56" s="136"/>
      <c r="O56" s="132"/>
      <c r="P56" s="136"/>
      <c r="Q56" s="136"/>
      <c r="R56" s="136"/>
      <c r="S56" s="136"/>
      <c r="T56" s="136"/>
      <c r="U56" s="91"/>
      <c r="V56" s="136"/>
      <c r="W56" s="136"/>
      <c r="X56" s="136"/>
      <c r="Y56" s="136"/>
      <c r="Z56" s="136"/>
      <c r="AA56" s="136"/>
      <c r="AB56" s="136"/>
      <c r="AC56" s="136"/>
      <c r="AD56" s="136"/>
    </row>
    <row r="57" s="39" customFormat="1" ht="13.55" customHeight="1">
      <c r="A57" s="86"/>
      <c r="B57" s="87"/>
      <c r="C57" s="134"/>
      <c r="D57" s="134"/>
      <c r="E57" s="137"/>
      <c r="F57" t="s" s="138">
        <v>274</v>
      </c>
      <c r="G57" s="134"/>
      <c r="H57" s="135"/>
      <c r="I57" s="136"/>
      <c r="J57" s="136"/>
      <c r="K57" s="136"/>
      <c r="L57" s="136"/>
      <c r="M57" s="134"/>
      <c r="N57" s="136"/>
      <c r="O57" s="132"/>
      <c r="P57" s="136"/>
      <c r="Q57" s="136"/>
      <c r="R57" s="136"/>
      <c r="S57" s="136"/>
      <c r="T57" s="136"/>
      <c r="U57" s="91"/>
      <c r="V57" s="136"/>
      <c r="W57" s="136"/>
      <c r="X57" s="136"/>
      <c r="Y57" s="136"/>
      <c r="Z57" s="136"/>
      <c r="AA57" s="136"/>
      <c r="AB57" s="136"/>
      <c r="AC57" s="136"/>
      <c r="AD57" s="136"/>
    </row>
    <row r="58" s="39" customFormat="1" ht="13.55" customHeight="1">
      <c r="A58" s="86"/>
      <c r="B58" s="87"/>
      <c r="C58" s="134"/>
      <c r="D58" s="134"/>
      <c r="E58" s="139"/>
      <c r="F58" t="s" s="138">
        <v>275</v>
      </c>
      <c r="G58" s="134"/>
      <c r="H58" s="135"/>
      <c r="I58" s="136"/>
      <c r="J58" s="136"/>
      <c r="K58" s="136"/>
      <c r="L58" s="136"/>
      <c r="M58" s="134"/>
      <c r="N58" s="136"/>
      <c r="O58" s="132"/>
      <c r="P58" s="136"/>
      <c r="Q58" s="136"/>
      <c r="R58" s="136"/>
      <c r="S58" s="136"/>
      <c r="T58" s="136"/>
      <c r="U58" s="91"/>
      <c r="V58" s="136"/>
      <c r="W58" s="136"/>
      <c r="X58" s="136"/>
      <c r="Y58" s="136"/>
      <c r="Z58" s="136"/>
      <c r="AA58" s="136"/>
      <c r="AB58" s="136"/>
      <c r="AC58" s="136"/>
      <c r="AD58" s="136"/>
    </row>
    <row r="59" s="39" customFormat="1" ht="62.25" customHeight="1">
      <c r="A59" s="86"/>
      <c r="B59" s="87"/>
      <c r="C59" s="134"/>
      <c r="D59" s="134"/>
      <c r="E59" t="s" s="126">
        <v>61</v>
      </c>
      <c r="F59" t="s" s="126">
        <v>276</v>
      </c>
      <c r="G59" s="134"/>
      <c r="H59" s="135"/>
      <c r="I59" s="136"/>
      <c r="J59" s="136"/>
      <c r="K59" s="136"/>
      <c r="L59" s="136"/>
      <c r="M59" s="134"/>
      <c r="N59" s="136"/>
      <c r="O59" s="132"/>
      <c r="P59" s="136"/>
      <c r="Q59" s="136"/>
      <c r="R59" s="136"/>
      <c r="S59" s="136"/>
      <c r="T59" s="136"/>
      <c r="U59" s="91"/>
      <c r="V59" s="136"/>
      <c r="W59" s="136"/>
      <c r="X59" s="136"/>
      <c r="Y59" s="136"/>
      <c r="Z59" s="136"/>
      <c r="AA59" s="136"/>
      <c r="AB59" s="136"/>
      <c r="AC59" s="136"/>
      <c r="AD59" s="136"/>
    </row>
    <row r="60" s="39" customFormat="1" ht="45" customHeight="1">
      <c r="A60" s="86"/>
      <c r="B60" s="87"/>
      <c r="C60" s="134"/>
      <c r="D60" s="134"/>
      <c r="E60" t="s" s="126">
        <v>64</v>
      </c>
      <c r="F60" t="s" s="126">
        <v>277</v>
      </c>
      <c r="G60" s="134"/>
      <c r="H60" s="135"/>
      <c r="I60" s="136"/>
      <c r="J60" s="136"/>
      <c r="K60" s="136"/>
      <c r="L60" s="136"/>
      <c r="M60" s="134"/>
      <c r="N60" s="136"/>
      <c r="O60" s="132"/>
      <c r="P60" s="136"/>
      <c r="Q60" s="136"/>
      <c r="R60" s="136"/>
      <c r="S60" s="136"/>
      <c r="T60" s="136"/>
      <c r="U60" s="91"/>
      <c r="V60" s="136"/>
      <c r="W60" s="136"/>
      <c r="X60" s="136"/>
      <c r="Y60" s="136"/>
      <c r="Z60" s="136"/>
      <c r="AA60" s="136"/>
      <c r="AB60" s="136"/>
      <c r="AC60" s="136"/>
      <c r="AD60" s="136"/>
    </row>
    <row r="61" s="39" customFormat="1" ht="45" customHeight="1">
      <c r="A61" s="86"/>
      <c r="B61" s="87"/>
      <c r="C61" s="134"/>
      <c r="D61" s="134"/>
      <c r="E61" t="s" s="126">
        <v>67</v>
      </c>
      <c r="F61" t="s" s="126">
        <v>278</v>
      </c>
      <c r="G61" s="134"/>
      <c r="H61" s="135"/>
      <c r="I61" s="136"/>
      <c r="J61" s="136"/>
      <c r="K61" s="136"/>
      <c r="L61" s="136"/>
      <c r="M61" s="134"/>
      <c r="N61" s="136"/>
      <c r="O61" s="132"/>
      <c r="P61" s="136"/>
      <c r="Q61" s="136"/>
      <c r="R61" s="136"/>
      <c r="S61" s="136"/>
      <c r="T61" s="136"/>
      <c r="U61" s="91"/>
      <c r="V61" s="136"/>
      <c r="W61" s="136"/>
      <c r="X61" s="136"/>
      <c r="Y61" s="136"/>
      <c r="Z61" s="136"/>
      <c r="AA61" s="136"/>
      <c r="AB61" s="136"/>
      <c r="AC61" s="136"/>
      <c r="AD61" s="136"/>
    </row>
    <row r="62" s="39" customFormat="1" ht="30" customHeight="1">
      <c r="A62" s="86"/>
      <c r="B62" s="87"/>
      <c r="C62" s="134"/>
      <c r="D62" s="134"/>
      <c r="E62" t="s" s="126">
        <v>235</v>
      </c>
      <c r="F62" t="s" s="126">
        <v>279</v>
      </c>
      <c r="G62" s="134"/>
      <c r="H62" s="135"/>
      <c r="I62" s="136"/>
      <c r="J62" s="136"/>
      <c r="K62" s="136"/>
      <c r="L62" s="136"/>
      <c r="M62" s="134"/>
      <c r="N62" s="136"/>
      <c r="O62" s="132"/>
      <c r="P62" s="136"/>
      <c r="Q62" s="136"/>
      <c r="R62" s="136"/>
      <c r="S62" s="136"/>
      <c r="T62" s="136"/>
      <c r="U62" s="91"/>
      <c r="V62" s="136"/>
      <c r="W62" s="136"/>
      <c r="X62" s="136"/>
      <c r="Y62" s="136"/>
      <c r="Z62" s="136"/>
      <c r="AA62" s="136"/>
      <c r="AB62" s="136"/>
      <c r="AC62" s="136"/>
      <c r="AD62" s="136"/>
    </row>
    <row r="63" s="39" customFormat="1" ht="60" customHeight="1">
      <c r="A63" s="86"/>
      <c r="B63" s="87"/>
      <c r="C63" s="134"/>
      <c r="D63" s="134"/>
      <c r="E63" t="s" s="126">
        <v>237</v>
      </c>
      <c r="F63" t="s" s="126">
        <v>280</v>
      </c>
      <c r="G63" s="134"/>
      <c r="H63" s="135"/>
      <c r="I63" s="136"/>
      <c r="J63" s="136"/>
      <c r="K63" s="136"/>
      <c r="L63" s="136"/>
      <c r="M63" s="134"/>
      <c r="N63" s="136"/>
      <c r="O63" s="132"/>
      <c r="P63" s="136"/>
      <c r="Q63" s="136"/>
      <c r="R63" s="136"/>
      <c r="S63" s="136"/>
      <c r="T63" s="136"/>
      <c r="U63" s="91"/>
      <c r="V63" s="136"/>
      <c r="W63" s="136"/>
      <c r="X63" s="136"/>
      <c r="Y63" s="136"/>
      <c r="Z63" s="136"/>
      <c r="AA63" s="136"/>
      <c r="AB63" s="136"/>
      <c r="AC63" s="136"/>
      <c r="AD63" s="136"/>
    </row>
    <row r="64" s="39" customFormat="1" ht="90.75" customHeight="1">
      <c r="A64" s="86"/>
      <c r="B64" s="87"/>
      <c r="C64" s="134"/>
      <c r="D64" s="134"/>
      <c r="E64" t="s" s="125">
        <v>239</v>
      </c>
      <c r="F64" t="s" s="126">
        <v>281</v>
      </c>
      <c r="G64" s="134"/>
      <c r="H64" s="135"/>
      <c r="I64" s="136"/>
      <c r="J64" s="136"/>
      <c r="K64" s="136"/>
      <c r="L64" s="136"/>
      <c r="M64" s="134"/>
      <c r="N64" s="136"/>
      <c r="O64" s="132"/>
      <c r="P64" s="136"/>
      <c r="Q64" s="136"/>
      <c r="R64" s="136"/>
      <c r="S64" s="136"/>
      <c r="T64" s="136"/>
      <c r="U64" s="91"/>
      <c r="V64" s="136"/>
      <c r="W64" s="136"/>
      <c r="X64" s="136"/>
      <c r="Y64" s="136"/>
      <c r="Z64" s="136"/>
      <c r="AA64" s="136"/>
      <c r="AB64" s="136"/>
      <c r="AC64" s="136"/>
      <c r="AD64" s="136"/>
    </row>
    <row r="65" s="39" customFormat="1" ht="13.55" customHeight="1">
      <c r="A65" s="86"/>
      <c r="B65" s="87"/>
      <c r="C65" s="134"/>
      <c r="D65" s="134"/>
      <c r="E65" s="137"/>
      <c r="F65" t="s" s="138">
        <v>282</v>
      </c>
      <c r="G65" s="134"/>
      <c r="H65" s="135"/>
      <c r="I65" s="136"/>
      <c r="J65" s="136"/>
      <c r="K65" s="136"/>
      <c r="L65" s="136"/>
      <c r="M65" s="134"/>
      <c r="N65" s="136"/>
      <c r="O65" s="132"/>
      <c r="P65" s="136"/>
      <c r="Q65" s="136"/>
      <c r="R65" s="136"/>
      <c r="S65" s="136"/>
      <c r="T65" s="136"/>
      <c r="U65" s="91"/>
      <c r="V65" s="136"/>
      <c r="W65" s="136"/>
      <c r="X65" s="136"/>
      <c r="Y65" s="136"/>
      <c r="Z65" s="136"/>
      <c r="AA65" s="136"/>
      <c r="AB65" s="136"/>
      <c r="AC65" s="136"/>
      <c r="AD65" s="136"/>
    </row>
    <row r="66" s="39" customFormat="1" ht="13.55" customHeight="1">
      <c r="A66" s="86"/>
      <c r="B66" s="87"/>
      <c r="C66" s="134"/>
      <c r="D66" s="134"/>
      <c r="E66" s="137"/>
      <c r="F66" t="s" s="138">
        <v>283</v>
      </c>
      <c r="G66" s="134"/>
      <c r="H66" s="135"/>
      <c r="I66" s="136"/>
      <c r="J66" s="136"/>
      <c r="K66" s="136"/>
      <c r="L66" s="136"/>
      <c r="M66" s="134"/>
      <c r="N66" s="136"/>
      <c r="O66" s="132"/>
      <c r="P66" s="136"/>
      <c r="Q66" s="136"/>
      <c r="R66" s="136"/>
      <c r="S66" s="136"/>
      <c r="T66" s="136"/>
      <c r="U66" s="91"/>
      <c r="V66" s="136"/>
      <c r="W66" s="136"/>
      <c r="X66" s="136"/>
      <c r="Y66" s="136"/>
      <c r="Z66" s="136"/>
      <c r="AA66" s="136"/>
      <c r="AB66" s="136"/>
      <c r="AC66" s="136"/>
      <c r="AD66" s="136"/>
    </row>
    <row r="67" s="39" customFormat="1" ht="13.55" customHeight="1">
      <c r="A67" s="86"/>
      <c r="B67" s="87"/>
      <c r="C67" s="140"/>
      <c r="D67" s="140"/>
      <c r="E67" s="139"/>
      <c r="F67" t="s" s="138">
        <v>284</v>
      </c>
      <c r="G67" s="140"/>
      <c r="H67" s="141"/>
      <c r="I67" s="142"/>
      <c r="J67" s="142"/>
      <c r="K67" s="142"/>
      <c r="L67" s="142"/>
      <c r="M67" s="140"/>
      <c r="N67" s="142"/>
      <c r="O67" s="132"/>
      <c r="P67" s="142"/>
      <c r="Q67" s="142"/>
      <c r="R67" s="142"/>
      <c r="S67" s="142"/>
      <c r="T67" s="142"/>
      <c r="U67" s="96"/>
      <c r="V67" s="142"/>
      <c r="W67" s="142"/>
      <c r="X67" s="142"/>
      <c r="Y67" s="142"/>
      <c r="Z67" s="142"/>
      <c r="AA67" s="142"/>
      <c r="AB67" s="142"/>
      <c r="AC67" s="142"/>
      <c r="AD67" s="142"/>
    </row>
    <row r="68" s="39" customFormat="1" ht="27" customHeight="1">
      <c r="A68" s="86"/>
      <c r="B68" s="87"/>
      <c r="C68" t="s" s="78">
        <v>285</v>
      </c>
      <c r="D68" t="s" s="69">
        <v>286</v>
      </c>
      <c r="E68" t="s" s="78">
        <v>48</v>
      </c>
      <c r="F68" t="s" s="69">
        <v>287</v>
      </c>
      <c r="G68" t="s" s="78">
        <v>288</v>
      </c>
      <c r="H68" t="s" s="77">
        <v>270</v>
      </c>
      <c r="I68" t="s" s="69">
        <v>60</v>
      </c>
      <c r="J68" s="66">
        <f>IF(I68="Si",1,IF(I68="No",0,"error"))</f>
        <v>1</v>
      </c>
      <c r="K68" s="73"/>
      <c r="L68" t="s" s="80">
        <v>289</v>
      </c>
      <c r="M68" t="s" s="78">
        <v>290</v>
      </c>
      <c r="N68" t="s" s="78">
        <v>291</v>
      </c>
      <c r="P68" t="s" s="78">
        <v>292</v>
      </c>
      <c r="Q68" t="s" s="78">
        <v>293</v>
      </c>
      <c r="R68" t="s" s="78">
        <v>293</v>
      </c>
      <c r="S68" s="82"/>
      <c r="T68" t="s" s="81">
        <v>42</v>
      </c>
      <c r="U68" s="82"/>
      <c r="V68" s="84"/>
      <c r="W68" s="84"/>
      <c r="X68" s="84"/>
      <c r="Y68" s="85"/>
      <c r="Z68" s="85"/>
      <c r="AA68" s="85"/>
      <c r="AB68" s="84"/>
      <c r="AC68" s="84"/>
      <c r="AD68" s="84"/>
    </row>
    <row r="69" s="39" customFormat="1" ht="27" customHeight="1">
      <c r="A69" s="86"/>
      <c r="B69" s="87"/>
      <c r="E69" s="90"/>
      <c r="F69" t="s" s="109">
        <v>294</v>
      </c>
      <c r="G69" s="86"/>
      <c r="H69" s="87"/>
      <c r="I69" t="s" s="69">
        <v>60</v>
      </c>
      <c r="J69" s="66">
        <f>IF(I69="Si",1,IF(I69="No",0,"error"))</f>
        <v>1</v>
      </c>
      <c r="K69" s="73"/>
      <c r="L69" s="143"/>
      <c r="M69" s="89"/>
      <c r="S69" s="104"/>
      <c r="T69" s="104"/>
      <c r="U69" s="104"/>
      <c r="V69" s="87"/>
      <c r="W69" s="87"/>
      <c r="X69" s="87"/>
      <c r="Y69" s="105"/>
      <c r="Z69" s="105"/>
      <c r="AA69" s="105"/>
      <c r="AB69" s="87"/>
      <c r="AC69" s="87"/>
      <c r="AD69" s="87"/>
    </row>
    <row r="70" s="39" customFormat="1" ht="27" customHeight="1">
      <c r="A70" s="86"/>
      <c r="B70" s="87"/>
      <c r="E70" s="90"/>
      <c r="F70" t="s" s="109">
        <v>283</v>
      </c>
      <c r="G70" s="86"/>
      <c r="H70" s="87"/>
      <c r="I70" t="s" s="69">
        <v>60</v>
      </c>
      <c r="J70" s="66">
        <f>IF(I70="Si",1,IF(I70="No",0,"error"))</f>
        <v>1</v>
      </c>
      <c r="K70" s="73"/>
      <c r="L70" s="143"/>
      <c r="M70" s="89"/>
      <c r="S70" s="104"/>
      <c r="T70" s="104"/>
      <c r="U70" s="104"/>
      <c r="V70" s="87"/>
      <c r="W70" s="87"/>
      <c r="X70" s="87"/>
      <c r="Y70" s="105"/>
      <c r="Z70" s="105"/>
      <c r="AA70" s="105"/>
      <c r="AB70" s="87"/>
      <c r="AC70" s="87"/>
      <c r="AD70" s="87"/>
    </row>
    <row r="71" s="39" customFormat="1" ht="27" customHeight="1">
      <c r="A71" s="86"/>
      <c r="B71" s="87"/>
      <c r="E71" s="95"/>
      <c r="F71" t="s" s="109">
        <v>284</v>
      </c>
      <c r="G71" s="86"/>
      <c r="H71" s="87"/>
      <c r="I71" t="s" s="69">
        <v>60</v>
      </c>
      <c r="J71" s="66">
        <f>IF(I71="Si",1,IF(I71="No",0,"error"))</f>
        <v>1</v>
      </c>
      <c r="K71" s="73"/>
      <c r="L71" s="143"/>
      <c r="M71" s="89"/>
      <c r="S71" s="104"/>
      <c r="T71" s="104"/>
      <c r="U71" s="104"/>
      <c r="V71" s="87"/>
      <c r="W71" s="87"/>
      <c r="X71" s="87"/>
      <c r="Y71" s="105"/>
      <c r="Z71" s="105"/>
      <c r="AA71" s="105"/>
      <c r="AB71" s="87"/>
      <c r="AC71" s="87"/>
      <c r="AD71" s="87"/>
    </row>
    <row r="72" s="39" customFormat="1" ht="73.5" customHeight="1">
      <c r="A72" s="86"/>
      <c r="B72" s="87"/>
      <c r="D72" t="s" s="69">
        <v>295</v>
      </c>
      <c r="E72" t="s" s="69">
        <v>57</v>
      </c>
      <c r="F72" t="s" s="69">
        <v>296</v>
      </c>
      <c r="G72" s="100"/>
      <c r="H72" s="87"/>
      <c r="I72" t="s" s="144">
        <v>60</v>
      </c>
      <c r="J72" s="66">
        <f>IF(I72="Si",1,IF(I72="No",0,"error"))</f>
        <v>1</v>
      </c>
      <c r="L72" s="143"/>
      <c r="M72" s="89"/>
      <c r="S72" s="104"/>
      <c r="T72" s="104"/>
      <c r="U72" s="104"/>
      <c r="V72" s="87"/>
      <c r="W72" s="87"/>
      <c r="X72" s="87"/>
      <c r="Y72" s="105"/>
      <c r="Z72" s="105"/>
      <c r="AA72" s="105"/>
      <c r="AB72" s="87"/>
      <c r="AC72" s="87"/>
      <c r="AD72" s="87"/>
    </row>
    <row r="73" s="39" customFormat="1" ht="30" customHeight="1">
      <c r="A73" s="86"/>
      <c r="B73" s="87"/>
      <c r="D73" t="s" s="69">
        <v>295</v>
      </c>
      <c r="E73" t="s" s="69">
        <v>61</v>
      </c>
      <c r="F73" t="s" s="69">
        <v>297</v>
      </c>
      <c r="G73" t="s" s="77">
        <v>298</v>
      </c>
      <c r="H73" t="s" s="145">
        <v>270</v>
      </c>
      <c r="I73" t="s" s="144">
        <v>60</v>
      </c>
      <c r="J73" s="66">
        <f>IF(I73="Si",1,IF(I73="No",0,"error"))</f>
        <v>1</v>
      </c>
      <c r="L73" s="143"/>
      <c r="M73" s="89"/>
      <c r="S73" s="104"/>
      <c r="T73" s="104"/>
      <c r="U73" s="104"/>
      <c r="V73" s="87"/>
      <c r="W73" s="87"/>
      <c r="X73" s="87"/>
      <c r="Y73" s="105"/>
      <c r="Z73" s="105"/>
      <c r="AA73" s="105"/>
      <c r="AB73" s="87"/>
      <c r="AC73" s="87"/>
      <c r="AD73" s="87"/>
    </row>
    <row r="74" s="39" customFormat="1" ht="50.25" customHeight="1">
      <c r="A74" s="100"/>
      <c r="B74" s="97"/>
      <c r="C74" t="s" s="69">
        <v>299</v>
      </c>
      <c r="D74" t="s" s="69">
        <v>300</v>
      </c>
      <c r="E74" t="s" s="69">
        <v>75</v>
      </c>
      <c r="F74" t="s" s="69">
        <v>301</v>
      </c>
      <c r="G74" s="97"/>
      <c r="H74" s="97"/>
      <c r="I74" t="s" s="144">
        <v>60</v>
      </c>
      <c r="J74" s="66">
        <f>IF(I74="Si",1,IF(I74="No",0,"error"))</f>
        <v>1</v>
      </c>
      <c r="L74" s="117"/>
      <c r="M74" s="94"/>
      <c r="S74" s="107"/>
      <c r="T74" s="107"/>
      <c r="U74" s="107"/>
      <c r="V74" s="97"/>
      <c r="W74" s="97"/>
      <c r="X74" s="97"/>
      <c r="Y74" s="108"/>
      <c r="Z74" s="108"/>
      <c r="AA74" s="108"/>
      <c r="AB74" s="97"/>
      <c r="AC74" s="97"/>
      <c r="AD74" s="97"/>
    </row>
    <row r="75" s="39" customFormat="1" ht="79.5" customHeight="1">
      <c r="A75" s="76">
        <v>5</v>
      </c>
      <c r="B75" t="s" s="77">
        <v>302</v>
      </c>
      <c r="C75" t="s" s="69">
        <v>303</v>
      </c>
      <c r="D75" t="s" s="69">
        <v>304</v>
      </c>
      <c r="E75" t="s" s="69">
        <v>75</v>
      </c>
      <c r="F75" t="s" s="69">
        <v>305</v>
      </c>
      <c r="H75" t="s" s="77">
        <v>306</v>
      </c>
      <c r="I75" t="s" s="144">
        <v>60</v>
      </c>
      <c r="J75" s="66">
        <f>IF(I75="Si",1,IF(I75="No",0,"error"))</f>
        <v>1</v>
      </c>
      <c r="L75" t="s" s="68">
        <v>307</v>
      </c>
      <c r="M75" t="s" s="78">
        <v>308</v>
      </c>
      <c r="N75" t="s" s="78">
        <v>308</v>
      </c>
      <c r="Q75" t="s" s="69">
        <v>309</v>
      </c>
      <c r="R75" t="s" s="69">
        <v>310</v>
      </c>
      <c r="S75" t="s" s="72">
        <v>42</v>
      </c>
      <c r="T75" s="83"/>
      <c r="U75" t="s" s="72">
        <v>311</v>
      </c>
      <c r="V75" s="73"/>
      <c r="W75" s="73"/>
      <c r="X75" t="s" s="64">
        <v>312</v>
      </c>
      <c r="Y75" t="s" s="74">
        <v>42</v>
      </c>
      <c r="Z75" s="75"/>
      <c r="AA75" t="s" s="74">
        <v>313</v>
      </c>
      <c r="AB75" s="73"/>
      <c r="AC75" s="73"/>
      <c r="AD75" s="73"/>
    </row>
    <row r="76" s="39" customFormat="1" ht="130.5" customHeight="1">
      <c r="A76" s="86"/>
      <c r="B76" s="87"/>
      <c r="C76" t="s" s="78">
        <v>314</v>
      </c>
      <c r="D76" t="s" s="78">
        <v>315</v>
      </c>
      <c r="E76" t="s" s="69">
        <v>75</v>
      </c>
      <c r="F76" t="s" s="69">
        <v>316</v>
      </c>
      <c r="G76" t="s" s="78">
        <v>317</v>
      </c>
      <c r="H76" s="87"/>
      <c r="I76" t="s" s="144">
        <v>60</v>
      </c>
      <c r="J76" s="66">
        <f>IF(I76="Si",1,IF(I76="No",0,"error"))</f>
        <v>1</v>
      </c>
      <c r="L76" t="s" s="80">
        <v>318</v>
      </c>
      <c r="M76" s="89"/>
      <c r="Q76" t="s" s="78">
        <v>309</v>
      </c>
      <c r="S76" s="82"/>
      <c r="T76" t="s" s="81">
        <v>42</v>
      </c>
      <c r="U76" s="82"/>
      <c r="V76" s="119"/>
      <c r="W76" s="119"/>
      <c r="X76" s="119"/>
      <c r="Y76" s="82"/>
      <c r="Z76" s="82"/>
      <c r="AA76" s="82"/>
      <c r="AB76" s="119"/>
      <c r="AC76" s="119"/>
      <c r="AD76" s="119"/>
    </row>
    <row r="77" s="39" customFormat="1" ht="123.75" customHeight="1">
      <c r="A77" s="86"/>
      <c r="B77" s="87"/>
      <c r="E77" t="s" s="69">
        <v>75</v>
      </c>
      <c r="F77" t="s" s="69">
        <v>319</v>
      </c>
      <c r="G77" s="86"/>
      <c r="H77" s="87"/>
      <c r="I77" t="s" s="144">
        <v>60</v>
      </c>
      <c r="J77" s="66">
        <f>IF(I77="Si",1,IF(I77="No",0,"error"))</f>
        <v>1</v>
      </c>
      <c r="L77" s="88"/>
      <c r="M77" s="89"/>
      <c r="S77" s="107"/>
      <c r="T77" t="s" s="146">
        <v>42</v>
      </c>
      <c r="U77" s="107"/>
      <c r="V77" s="100"/>
      <c r="W77" s="100"/>
      <c r="X77" s="100"/>
      <c r="Y77" s="107"/>
      <c r="Z77" s="107"/>
      <c r="AA77" s="107"/>
      <c r="AB77" s="100"/>
      <c r="AC77" s="100"/>
      <c r="AD77" s="100"/>
    </row>
    <row r="78" s="39" customFormat="1" ht="135" customHeight="1">
      <c r="A78" s="86"/>
      <c r="B78" s="87"/>
      <c r="E78" t="s" s="69">
        <v>75</v>
      </c>
      <c r="F78" t="s" s="69">
        <v>320</v>
      </c>
      <c r="G78" s="86"/>
      <c r="H78" s="87"/>
      <c r="I78" t="s" s="144">
        <v>60</v>
      </c>
      <c r="J78" s="66">
        <f>IF(I78="Si",1,IF(I78="No",0,"error"))</f>
        <v>1</v>
      </c>
      <c r="L78" s="93"/>
      <c r="M78" s="89"/>
      <c r="S78" t="s" s="72">
        <v>42</v>
      </c>
      <c r="T78" s="83"/>
      <c r="U78" t="s" s="72">
        <v>321</v>
      </c>
      <c r="V78" s="79"/>
      <c r="W78" s="79"/>
      <c r="X78" s="79"/>
      <c r="Y78" t="s" s="72">
        <v>42</v>
      </c>
      <c r="Z78" s="83"/>
      <c r="AA78" t="s" s="72">
        <v>322</v>
      </c>
      <c r="AB78" s="79"/>
      <c r="AC78" s="79"/>
      <c r="AD78" s="79"/>
    </row>
    <row r="79" s="39" customFormat="1" ht="149.25" customHeight="1">
      <c r="A79" s="100"/>
      <c r="B79" s="97"/>
      <c r="C79" t="s" s="69">
        <v>323</v>
      </c>
      <c r="D79" t="s" s="69">
        <v>324</v>
      </c>
      <c r="E79" t="s" s="69">
        <v>75</v>
      </c>
      <c r="F79" t="s" s="69">
        <v>325</v>
      </c>
      <c r="G79" s="100"/>
      <c r="H79" s="97"/>
      <c r="I79" t="s" s="144">
        <v>30</v>
      </c>
      <c r="J79" s="66">
        <f>IF(I79="Si",1,IF(I79="No",0,"error"))</f>
        <v>1</v>
      </c>
      <c r="L79" t="s" s="68">
        <v>326</v>
      </c>
      <c r="M79" s="94"/>
      <c r="Q79" t="s" s="69">
        <v>224</v>
      </c>
      <c r="S79" s="83"/>
      <c r="T79" t="s" s="72">
        <v>42</v>
      </c>
      <c r="U79" t="s" s="72">
        <v>327</v>
      </c>
      <c r="V79" s="73"/>
      <c r="W79" s="73"/>
      <c r="X79" s="73"/>
      <c r="Y79" t="s" s="74">
        <v>42</v>
      </c>
      <c r="Z79" s="75"/>
      <c r="AA79" t="s" s="74">
        <v>328</v>
      </c>
      <c r="AB79" s="73"/>
      <c r="AC79" s="73"/>
      <c r="AD79" s="73"/>
    </row>
    <row r="80" s="39" customFormat="1" ht="126.75" customHeight="1">
      <c r="A80" s="76">
        <v>6</v>
      </c>
      <c r="B80" t="s" s="77">
        <v>329</v>
      </c>
      <c r="C80" t="s" s="78">
        <v>330</v>
      </c>
      <c r="D80" t="s" s="69">
        <v>331</v>
      </c>
      <c r="E80" t="s" s="69">
        <v>48</v>
      </c>
      <c r="F80" t="s" s="69">
        <v>332</v>
      </c>
      <c r="G80" t="s" s="78">
        <v>333</v>
      </c>
      <c r="H80" t="s" s="147">
        <v>270</v>
      </c>
      <c r="I80" t="s" s="69">
        <v>60</v>
      </c>
      <c r="J80" s="118">
        <f>IF(I80="Si",1,IF(I80="No",0,"error"))</f>
        <v>1</v>
      </c>
      <c r="K80" s="73"/>
      <c r="L80" t="s" s="98">
        <v>334</v>
      </c>
      <c r="M80" t="s" s="147">
        <v>335</v>
      </c>
      <c r="N80" t="s" s="147">
        <v>335</v>
      </c>
      <c r="O80" s="148"/>
      <c r="P80" s="148"/>
      <c r="Q80" t="s" s="147">
        <v>250</v>
      </c>
      <c r="R80" s="148"/>
      <c r="S80" s="149"/>
      <c r="T80" t="s" s="150">
        <v>42</v>
      </c>
      <c r="U80" s="151"/>
      <c r="V80" s="148"/>
      <c r="W80" s="148"/>
      <c r="X80" s="148"/>
      <c r="Y80" s="149"/>
      <c r="Z80" s="149"/>
      <c r="AA80" s="149"/>
      <c r="AB80" s="148"/>
      <c r="AC80" s="148"/>
      <c r="AD80" s="148"/>
    </row>
    <row r="81" s="39" customFormat="1" ht="74.25" customHeight="1">
      <c r="A81" s="86"/>
      <c r="B81" s="87"/>
      <c r="D81" t="s" s="69">
        <v>331</v>
      </c>
      <c r="E81" t="s" s="69">
        <v>57</v>
      </c>
      <c r="F81" t="s" s="69">
        <v>336</v>
      </c>
      <c r="G81" s="86"/>
      <c r="H81" s="152"/>
      <c r="I81" t="s" s="144">
        <v>60</v>
      </c>
      <c r="J81" s="153">
        <f>IF(I81="Si",1,IF(I81="No",0,"error"))</f>
        <v>1</v>
      </c>
      <c r="K81" s="152"/>
      <c r="L81" t="s" s="98">
        <v>337</v>
      </c>
      <c r="M81" s="154"/>
      <c r="N81" s="154"/>
      <c r="O81" s="154"/>
      <c r="P81" s="154"/>
      <c r="Q81" s="154"/>
      <c r="R81" s="154"/>
      <c r="S81" s="155"/>
      <c r="T81" t="s" s="156">
        <v>42</v>
      </c>
      <c r="U81" s="155"/>
      <c r="V81" s="152"/>
      <c r="W81" s="152"/>
      <c r="X81" s="152"/>
      <c r="Y81" s="157"/>
      <c r="Z81" s="157"/>
      <c r="AA81" s="157"/>
      <c r="AB81" s="152"/>
      <c r="AC81" s="152"/>
      <c r="AD81" s="152"/>
    </row>
    <row r="82" s="39" customFormat="1" ht="216" customHeight="1">
      <c r="A82" s="86"/>
      <c r="B82" s="87"/>
      <c r="D82" t="s" s="69">
        <v>331</v>
      </c>
      <c r="E82" t="s" s="69">
        <v>61</v>
      </c>
      <c r="F82" t="s" s="69">
        <v>338</v>
      </c>
      <c r="G82" s="86"/>
      <c r="H82" s="73"/>
      <c r="I82" t="s" s="69">
        <v>60</v>
      </c>
      <c r="J82" s="118">
        <f>IF(I82="Si",1,IF(I82="No",0,"error"))</f>
        <v>1</v>
      </c>
      <c r="K82" s="73"/>
      <c r="L82" t="s" s="98">
        <v>339</v>
      </c>
      <c r="Q82" t="s" s="69">
        <v>224</v>
      </c>
      <c r="R82" t="s" s="69">
        <v>340</v>
      </c>
      <c r="S82" s="83"/>
      <c r="T82" t="s" s="72">
        <v>42</v>
      </c>
      <c r="U82" s="83"/>
      <c r="V82" s="73"/>
      <c r="W82" s="73"/>
      <c r="X82" s="73"/>
      <c r="Y82" s="75"/>
      <c r="Z82" s="75"/>
      <c r="AA82" s="75"/>
      <c r="AB82" s="73"/>
      <c r="AC82" s="73"/>
      <c r="AD82" s="73"/>
    </row>
    <row r="83" s="39" customFormat="1" ht="74.25" customHeight="1">
      <c r="A83" s="86"/>
      <c r="B83" s="87"/>
      <c r="D83" t="s" s="69">
        <v>331</v>
      </c>
      <c r="E83" t="s" s="69">
        <v>64</v>
      </c>
      <c r="F83" t="s" s="69">
        <v>341</v>
      </c>
      <c r="G83" s="86"/>
      <c r="H83" s="73"/>
      <c r="I83" t="s" s="69">
        <v>60</v>
      </c>
      <c r="J83" s="118">
        <f>IF(I83="Si",1,IF(I83="No",0,"error"))</f>
        <v>1</v>
      </c>
      <c r="K83" s="73"/>
      <c r="L83" t="s" s="98">
        <v>342</v>
      </c>
      <c r="M83" t="s" s="69">
        <v>343</v>
      </c>
      <c r="N83" t="s" s="69">
        <v>133</v>
      </c>
      <c r="S83" t="s" s="72">
        <v>42</v>
      </c>
      <c r="T83" s="83"/>
      <c r="U83" t="s" s="72">
        <v>344</v>
      </c>
      <c r="V83" s="73"/>
      <c r="W83" s="73"/>
      <c r="X83" t="s" s="64">
        <v>345</v>
      </c>
      <c r="Y83" t="s" s="74">
        <v>42</v>
      </c>
      <c r="Z83" s="75"/>
      <c r="AA83" t="s" s="74">
        <v>346</v>
      </c>
      <c r="AB83" s="73"/>
      <c r="AC83" s="73"/>
      <c r="AD83" s="73"/>
    </row>
    <row r="84" s="39" customFormat="1" ht="74.25" customHeight="1">
      <c r="A84" s="86"/>
      <c r="B84" s="87"/>
      <c r="D84" t="s" s="69">
        <v>331</v>
      </c>
      <c r="E84" t="s" s="69">
        <v>67</v>
      </c>
      <c r="F84" t="s" s="69">
        <v>347</v>
      </c>
      <c r="G84" s="86"/>
      <c r="H84" s="152"/>
      <c r="I84" t="s" s="144">
        <v>60</v>
      </c>
      <c r="J84" s="153">
        <f>IF(I84="Si",1,IF(I84="No",0,"error"))</f>
        <v>1</v>
      </c>
      <c r="K84" s="152"/>
      <c r="L84" t="s" s="102">
        <v>348</v>
      </c>
      <c r="M84" s="158"/>
      <c r="N84" s="158"/>
      <c r="O84" s="154"/>
      <c r="P84" s="158"/>
      <c r="Q84" s="158"/>
      <c r="R84" s="158"/>
      <c r="S84" s="159"/>
      <c r="T84" t="s" s="160">
        <v>42</v>
      </c>
      <c r="U84" s="159"/>
      <c r="V84" s="161"/>
      <c r="W84" s="161"/>
      <c r="X84" s="161"/>
      <c r="Y84" s="162"/>
      <c r="Z84" s="162"/>
      <c r="AA84" s="162"/>
      <c r="AB84" s="161"/>
      <c r="AC84" s="161"/>
      <c r="AD84" s="152"/>
    </row>
    <row r="85" s="39" customFormat="1" ht="74.25" customHeight="1">
      <c r="A85" s="86"/>
      <c r="B85" s="87"/>
      <c r="D85" t="s" s="69">
        <v>331</v>
      </c>
      <c r="E85" t="s" s="69">
        <v>235</v>
      </c>
      <c r="F85" t="s" s="69">
        <v>349</v>
      </c>
      <c r="G85" s="86"/>
      <c r="H85" s="152"/>
      <c r="I85" t="s" s="144">
        <v>60</v>
      </c>
      <c r="J85" s="153">
        <f>IF(I85="Si",1,IF(I85="No",0,"error"))</f>
        <v>1</v>
      </c>
      <c r="K85" s="73"/>
      <c r="L85" s="163"/>
      <c r="M85" s="120"/>
      <c r="N85" s="120"/>
      <c r="O85" s="154"/>
      <c r="P85" s="120"/>
      <c r="Q85" s="120"/>
      <c r="R85" s="120"/>
      <c r="S85" s="164"/>
      <c r="T85" s="164"/>
      <c r="U85" s="164"/>
      <c r="V85" s="165"/>
      <c r="W85" s="165"/>
      <c r="X85" s="165"/>
      <c r="Y85" s="166"/>
      <c r="Z85" s="166"/>
      <c r="AA85" s="166"/>
      <c r="AB85" s="165"/>
      <c r="AC85" s="165"/>
      <c r="AD85" s="152"/>
    </row>
    <row r="86" s="39" customFormat="1" ht="74.25" customHeight="1">
      <c r="A86" s="86"/>
      <c r="B86" s="87"/>
      <c r="D86" t="s" s="69">
        <v>331</v>
      </c>
      <c r="E86" t="s" s="69">
        <v>237</v>
      </c>
      <c r="F86" t="s" s="69">
        <v>350</v>
      </c>
      <c r="G86" s="86"/>
      <c r="H86" s="152"/>
      <c r="I86" t="s" s="144">
        <v>60</v>
      </c>
      <c r="J86" s="153">
        <f>IF(I86="Si",1,IF(I86="No",0,"error"))</f>
        <v>1</v>
      </c>
      <c r="K86" s="152"/>
      <c r="L86" s="167"/>
      <c r="M86" s="123"/>
      <c r="N86" s="123"/>
      <c r="O86" s="154"/>
      <c r="P86" s="123"/>
      <c r="Q86" s="123"/>
      <c r="R86" s="123"/>
      <c r="S86" s="168"/>
      <c r="T86" s="168"/>
      <c r="U86" s="168"/>
      <c r="V86" s="169"/>
      <c r="W86" s="169"/>
      <c r="X86" s="169"/>
      <c r="Y86" s="170"/>
      <c r="Z86" s="170"/>
      <c r="AA86" s="170"/>
      <c r="AB86" s="169"/>
      <c r="AC86" s="169"/>
      <c r="AD86" s="152"/>
    </row>
    <row r="87" s="39" customFormat="1" ht="74.25" customHeight="1">
      <c r="A87" s="86"/>
      <c r="B87" s="87"/>
      <c r="D87" t="s" s="69">
        <v>331</v>
      </c>
      <c r="E87" t="s" s="69">
        <v>239</v>
      </c>
      <c r="F87" t="s" s="69">
        <v>351</v>
      </c>
      <c r="G87" s="100"/>
      <c r="H87" s="148"/>
      <c r="I87" t="s" s="69">
        <v>60</v>
      </c>
      <c r="J87" s="118">
        <f>IF(I87="Si",1,IF(I87="No",0,"error"))</f>
        <v>1</v>
      </c>
      <c r="K87" s="73"/>
      <c r="L87" t="s" s="98">
        <v>352</v>
      </c>
      <c r="M87" t="s" s="147">
        <v>353</v>
      </c>
      <c r="N87" t="s" s="147">
        <v>353</v>
      </c>
      <c r="O87" s="148"/>
      <c r="P87" s="148"/>
      <c r="Q87" t="s" s="147">
        <v>354</v>
      </c>
      <c r="R87" s="148"/>
      <c r="S87" s="149"/>
      <c r="T87" t="s" s="150">
        <v>42</v>
      </c>
      <c r="U87" s="151"/>
      <c r="V87" s="148"/>
      <c r="W87" s="148"/>
      <c r="X87" s="148"/>
      <c r="Y87" s="149"/>
      <c r="Z87" s="149"/>
      <c r="AA87" s="149"/>
      <c r="AB87" s="148"/>
      <c r="AC87" s="148"/>
      <c r="AD87" s="148"/>
    </row>
    <row r="88" s="171" customFormat="1" ht="38.25" customHeight="1">
      <c r="A88" s="87"/>
      <c r="B88" s="87"/>
      <c r="C88" t="s" s="77">
        <v>355</v>
      </c>
      <c r="D88" t="s" s="77">
        <v>356</v>
      </c>
      <c r="E88" s="64"/>
      <c r="F88" t="s" s="69">
        <v>357</v>
      </c>
      <c r="G88" t="s" s="77">
        <v>358</v>
      </c>
      <c r="H88" t="s" s="77">
        <v>359</v>
      </c>
      <c r="I88" t="s" s="77">
        <v>360</v>
      </c>
      <c r="J88" s="101">
        <f>IF(I87="Si",1,IF(I87="No",0,"error"))</f>
        <v>1</v>
      </c>
      <c r="K88" s="172"/>
      <c r="L88" t="s" s="80">
        <v>361</v>
      </c>
      <c r="M88" t="s" s="173">
        <v>362</v>
      </c>
      <c r="N88" t="s" s="173">
        <v>362</v>
      </c>
      <c r="O88" s="172"/>
      <c r="P88" s="172"/>
      <c r="Q88" t="s" s="173">
        <v>309</v>
      </c>
      <c r="R88" s="172"/>
      <c r="S88" s="174"/>
      <c r="T88" s="174"/>
      <c r="U88" s="175"/>
      <c r="V88" s="172"/>
      <c r="W88" s="172"/>
      <c r="X88" s="172"/>
      <c r="Y88" s="174"/>
      <c r="Z88" s="174"/>
      <c r="AA88" s="174"/>
      <c r="AB88" s="172"/>
      <c r="AC88" s="172"/>
      <c r="AD88" s="176"/>
    </row>
    <row r="89" s="171" customFormat="1" ht="38.25" customHeight="1">
      <c r="A89" s="87"/>
      <c r="B89" s="87"/>
      <c r="C89" s="87"/>
      <c r="D89" s="87"/>
      <c r="E89" t="s" s="64">
        <v>48</v>
      </c>
      <c r="F89" t="s" s="109">
        <v>363</v>
      </c>
      <c r="G89" s="87"/>
      <c r="H89" s="87"/>
      <c r="I89" s="87"/>
      <c r="J89" s="87"/>
      <c r="K89" s="177"/>
      <c r="L89" s="143"/>
      <c r="M89" s="177"/>
      <c r="N89" s="177"/>
      <c r="O89" s="177"/>
      <c r="P89" s="177"/>
      <c r="Q89" s="177"/>
      <c r="R89" s="177"/>
      <c r="S89" s="178"/>
      <c r="T89" s="178"/>
      <c r="U89" s="179"/>
      <c r="V89" s="177"/>
      <c r="W89" s="177"/>
      <c r="X89" s="177"/>
      <c r="Y89" s="178"/>
      <c r="Z89" s="178"/>
      <c r="AA89" s="178"/>
      <c r="AB89" s="177"/>
      <c r="AC89" s="177"/>
      <c r="AD89" s="176"/>
    </row>
    <row r="90" s="171" customFormat="1" ht="38.25" customHeight="1">
      <c r="A90" s="87"/>
      <c r="B90" s="87"/>
      <c r="C90" s="87"/>
      <c r="D90" s="87"/>
      <c r="E90" t="s" s="64">
        <v>57</v>
      </c>
      <c r="F90" t="s" s="109">
        <v>364</v>
      </c>
      <c r="G90" s="87"/>
      <c r="H90" s="87"/>
      <c r="I90" s="87"/>
      <c r="J90" s="87"/>
      <c r="K90" s="177"/>
      <c r="L90" s="143"/>
      <c r="M90" s="177"/>
      <c r="N90" s="177"/>
      <c r="O90" s="177"/>
      <c r="P90" s="177"/>
      <c r="Q90" s="177"/>
      <c r="R90" s="177"/>
      <c r="S90" s="178"/>
      <c r="T90" s="178"/>
      <c r="U90" s="179"/>
      <c r="V90" s="177"/>
      <c r="W90" s="177"/>
      <c r="X90" s="177"/>
      <c r="Y90" s="178"/>
      <c r="Z90" s="178"/>
      <c r="AA90" s="178"/>
      <c r="AB90" s="177"/>
      <c r="AC90" s="177"/>
      <c r="AD90" s="176"/>
    </row>
    <row r="91" s="171" customFormat="1" ht="38.25" customHeight="1">
      <c r="A91" s="87"/>
      <c r="B91" s="87"/>
      <c r="C91" s="87"/>
      <c r="D91" s="87"/>
      <c r="E91" t="s" s="64">
        <v>61</v>
      </c>
      <c r="F91" t="s" s="109">
        <v>365</v>
      </c>
      <c r="G91" s="87"/>
      <c r="H91" s="87"/>
      <c r="I91" s="87"/>
      <c r="J91" s="87"/>
      <c r="K91" s="177"/>
      <c r="L91" s="143"/>
      <c r="M91" s="177"/>
      <c r="N91" s="177"/>
      <c r="O91" s="177"/>
      <c r="P91" s="177"/>
      <c r="Q91" s="177"/>
      <c r="R91" s="177"/>
      <c r="S91" s="178"/>
      <c r="T91" s="178"/>
      <c r="U91" s="179"/>
      <c r="V91" s="177"/>
      <c r="W91" s="177"/>
      <c r="X91" s="177"/>
      <c r="Y91" s="178"/>
      <c r="Z91" s="178"/>
      <c r="AA91" s="178"/>
      <c r="AB91" s="177"/>
      <c r="AC91" s="177"/>
      <c r="AD91" s="176"/>
    </row>
    <row r="92" s="171" customFormat="1" ht="38.25" customHeight="1">
      <c r="A92" s="87"/>
      <c r="B92" s="87"/>
      <c r="C92" s="87"/>
      <c r="D92" s="87"/>
      <c r="E92" t="s" s="64">
        <v>64</v>
      </c>
      <c r="F92" t="s" s="109">
        <v>366</v>
      </c>
      <c r="G92" s="87"/>
      <c r="H92" s="87"/>
      <c r="I92" s="87"/>
      <c r="J92" s="87"/>
      <c r="K92" s="177"/>
      <c r="L92" s="143"/>
      <c r="M92" s="177"/>
      <c r="N92" s="177"/>
      <c r="O92" s="177"/>
      <c r="P92" s="177"/>
      <c r="Q92" s="177"/>
      <c r="R92" s="177"/>
      <c r="S92" s="178"/>
      <c r="T92" s="178"/>
      <c r="U92" s="179"/>
      <c r="V92" s="177"/>
      <c r="W92" s="177"/>
      <c r="X92" s="177"/>
      <c r="Y92" s="178"/>
      <c r="Z92" s="178"/>
      <c r="AA92" s="178"/>
      <c r="AB92" s="177"/>
      <c r="AC92" s="177"/>
      <c r="AD92" s="176"/>
    </row>
    <row r="93" s="171" customFormat="1" ht="38.25" customHeight="1">
      <c r="A93" s="87"/>
      <c r="B93" s="87"/>
      <c r="C93" s="87"/>
      <c r="D93" s="87"/>
      <c r="E93" t="s" s="64">
        <v>67</v>
      </c>
      <c r="F93" t="s" s="109">
        <v>367</v>
      </c>
      <c r="G93" s="87"/>
      <c r="H93" s="87"/>
      <c r="I93" s="87"/>
      <c r="J93" s="87"/>
      <c r="K93" s="177"/>
      <c r="L93" s="143"/>
      <c r="M93" s="177"/>
      <c r="N93" s="177"/>
      <c r="O93" s="177"/>
      <c r="P93" s="177"/>
      <c r="Q93" s="177"/>
      <c r="R93" s="177"/>
      <c r="S93" s="178"/>
      <c r="T93" s="178"/>
      <c r="U93" s="179"/>
      <c r="V93" s="177"/>
      <c r="W93" s="177"/>
      <c r="X93" s="177"/>
      <c r="Y93" s="178"/>
      <c r="Z93" s="178"/>
      <c r="AA93" s="178"/>
      <c r="AB93" s="177"/>
      <c r="AC93" s="177"/>
      <c r="AD93" s="176"/>
    </row>
    <row r="94" s="39" customFormat="1" ht="38.25" customHeight="1">
      <c r="A94" s="86"/>
      <c r="B94" s="87"/>
      <c r="E94" t="s" s="69">
        <v>235</v>
      </c>
      <c r="F94" t="s" s="69">
        <v>368</v>
      </c>
      <c r="G94" s="97"/>
      <c r="H94" s="97"/>
      <c r="I94" s="100"/>
      <c r="J94" s="97"/>
      <c r="K94" s="180"/>
      <c r="L94" s="117"/>
      <c r="M94" s="180"/>
      <c r="N94" s="180"/>
      <c r="O94" s="180"/>
      <c r="P94" s="180"/>
      <c r="Q94" s="180"/>
      <c r="R94" s="180"/>
      <c r="S94" s="181"/>
      <c r="T94" s="181"/>
      <c r="U94" s="182"/>
      <c r="V94" s="180"/>
      <c r="W94" s="180"/>
      <c r="X94" s="180"/>
      <c r="Y94" s="181"/>
      <c r="Z94" s="181"/>
      <c r="AA94" s="181"/>
      <c r="AB94" s="180"/>
      <c r="AC94" s="180"/>
      <c r="AD94" s="152"/>
    </row>
    <row r="95" s="39" customFormat="1" ht="105" customHeight="1">
      <c r="A95" s="86"/>
      <c r="B95" s="87"/>
      <c r="C95" t="s" s="69">
        <v>369</v>
      </c>
      <c r="D95" t="s" s="69">
        <v>370</v>
      </c>
      <c r="E95" t="s" s="69">
        <v>75</v>
      </c>
      <c r="F95" t="s" s="69">
        <v>371</v>
      </c>
      <c r="G95" t="s" s="69">
        <v>372</v>
      </c>
      <c r="H95" t="s" s="64">
        <v>373</v>
      </c>
      <c r="I95" t="s" s="69">
        <v>60</v>
      </c>
      <c r="J95" s="66">
        <f>IF(I95="Si",1,IF(I95="No",0,"error"))</f>
        <v>1</v>
      </c>
      <c r="K95" s="79"/>
      <c r="L95" t="s" s="68">
        <v>374</v>
      </c>
      <c r="M95" t="s" s="69">
        <v>196</v>
      </c>
      <c r="N95" t="s" s="69">
        <v>196</v>
      </c>
      <c r="P95" t="s" s="69">
        <v>375</v>
      </c>
      <c r="Q95" t="s" s="69">
        <v>81</v>
      </c>
      <c r="S95" s="83"/>
      <c r="T95" s="83"/>
      <c r="U95" s="83"/>
      <c r="V95" s="73"/>
      <c r="W95" s="73"/>
      <c r="X95" s="73"/>
      <c r="Y95" s="75"/>
      <c r="Z95" s="75"/>
      <c r="AA95" s="75"/>
      <c r="AB95" s="73"/>
      <c r="AC95" s="73"/>
      <c r="AD95" s="73"/>
    </row>
    <row r="96" s="39" customFormat="1" ht="60" customHeight="1">
      <c r="A96" s="86"/>
      <c r="B96" s="87"/>
      <c r="C96" t="s" s="69">
        <v>376</v>
      </c>
      <c r="D96" t="s" s="69">
        <v>377</v>
      </c>
      <c r="E96" t="s" s="69">
        <v>75</v>
      </c>
      <c r="F96" t="s" s="69">
        <v>378</v>
      </c>
      <c r="G96" t="s" s="69">
        <v>379</v>
      </c>
      <c r="H96" t="s" s="64">
        <v>270</v>
      </c>
      <c r="I96" t="s" s="69">
        <v>60</v>
      </c>
      <c r="J96" s="66">
        <f>IF(I96="Si",1,IF(I96="No",0,"error"))</f>
        <v>1</v>
      </c>
      <c r="K96" s="79"/>
      <c r="L96" t="s" s="68">
        <v>380</v>
      </c>
      <c r="M96" s="183"/>
      <c r="N96" s="183"/>
      <c r="P96" s="183"/>
      <c r="Q96" t="s" s="69">
        <v>81</v>
      </c>
      <c r="R96" s="183"/>
      <c r="S96" s="92"/>
      <c r="T96" s="92"/>
      <c r="U96" s="92"/>
      <c r="Y96" s="92"/>
      <c r="Z96" s="92"/>
      <c r="AA96" s="92"/>
    </row>
    <row r="97" s="39" customFormat="1" ht="81.75" customHeight="1">
      <c r="A97" s="86"/>
      <c r="B97" s="87"/>
      <c r="C97" t="s" s="78">
        <v>381</v>
      </c>
      <c r="D97" t="s" s="69">
        <v>382</v>
      </c>
      <c r="E97" s="69"/>
      <c r="F97" t="s" s="69">
        <v>383</v>
      </c>
      <c r="G97" t="s" s="78">
        <v>384</v>
      </c>
      <c r="H97" t="s" s="64">
        <v>385</v>
      </c>
      <c r="J97" s="184"/>
      <c r="K97" s="185"/>
      <c r="L97" t="s" s="68">
        <v>386</v>
      </c>
      <c r="M97" t="s" s="69">
        <v>387</v>
      </c>
      <c r="N97" t="s" s="69">
        <v>388</v>
      </c>
      <c r="Q97" t="s" s="69">
        <v>22</v>
      </c>
      <c r="S97" s="83"/>
      <c r="T97" s="83"/>
      <c r="U97" s="83"/>
      <c r="V97" s="73"/>
      <c r="W97" s="73"/>
      <c r="X97" s="73"/>
      <c r="Y97" s="75"/>
      <c r="Z97" s="75"/>
      <c r="AA97" s="75"/>
      <c r="AB97" s="73"/>
      <c r="AC97" s="73"/>
      <c r="AD97" s="73"/>
    </row>
    <row r="98" s="39" customFormat="1" ht="98.25" customHeight="1">
      <c r="A98" s="86"/>
      <c r="B98" s="87"/>
      <c r="D98" t="s" s="69">
        <v>382</v>
      </c>
      <c r="E98" t="s" s="69">
        <v>48</v>
      </c>
      <c r="F98" t="s" s="109">
        <v>389</v>
      </c>
      <c r="G98" s="86"/>
      <c r="H98" s="73"/>
      <c r="I98" t="s" s="186">
        <v>60</v>
      </c>
      <c r="J98" s="187">
        <f>IF(I98="Si",1,IF(I98="No",0,"error"))</f>
        <v>1</v>
      </c>
      <c r="K98" s="188"/>
      <c r="L98" s="189"/>
      <c r="M98" s="183"/>
      <c r="N98" s="183"/>
      <c r="P98" s="183"/>
      <c r="Q98" s="183"/>
      <c r="R98" s="183"/>
      <c r="S98" s="92"/>
      <c r="T98" s="92"/>
      <c r="U98" s="92"/>
      <c r="Y98" s="92"/>
      <c r="Z98" s="92"/>
      <c r="AA98" s="92"/>
    </row>
    <row r="99" s="39" customFormat="1" ht="99.75" customHeight="1">
      <c r="A99" s="86"/>
      <c r="B99" s="87"/>
      <c r="D99" t="s" s="69">
        <v>382</v>
      </c>
      <c r="E99" t="s" s="69">
        <v>57</v>
      </c>
      <c r="F99" t="s" s="109">
        <v>390</v>
      </c>
      <c r="G99" s="86"/>
      <c r="H99" s="73"/>
      <c r="I99" t="s" s="144">
        <v>60</v>
      </c>
      <c r="J99" s="66">
        <f>IF(I99="Si",1,IF(I99="No",0,"error"))</f>
        <v>1</v>
      </c>
      <c r="K99" s="176"/>
      <c r="L99" s="189"/>
      <c r="M99" s="183"/>
      <c r="N99" s="183"/>
      <c r="P99" s="183"/>
      <c r="Q99" s="183"/>
      <c r="R99" s="183"/>
      <c r="S99" s="92"/>
      <c r="T99" s="92"/>
      <c r="U99" s="92"/>
      <c r="Y99" s="92"/>
      <c r="Z99" s="92"/>
      <c r="AA99" s="92"/>
    </row>
    <row r="100" s="39" customFormat="1" ht="83.25" customHeight="1">
      <c r="A100" s="86"/>
      <c r="B100" s="87"/>
      <c r="D100" t="s" s="69">
        <v>382</v>
      </c>
      <c r="E100" t="s" s="69">
        <v>61</v>
      </c>
      <c r="F100" t="s" s="109">
        <v>391</v>
      </c>
      <c r="G100" s="100"/>
      <c r="H100" s="73"/>
      <c r="I100" t="s" s="144">
        <v>60</v>
      </c>
      <c r="J100" s="66">
        <f>IF(I100="Si",1,IF(I100="No",0,"error"))</f>
        <v>1</v>
      </c>
      <c r="K100" s="176"/>
      <c r="L100" s="189"/>
      <c r="M100" s="183"/>
      <c r="N100" s="183"/>
      <c r="P100" s="183"/>
      <c r="Q100" s="183"/>
      <c r="R100" s="183"/>
      <c r="S100" s="92"/>
      <c r="T100" s="92"/>
      <c r="U100" s="92"/>
      <c r="Y100" s="92"/>
      <c r="Z100" s="92"/>
      <c r="AA100" s="92"/>
    </row>
    <row r="101" s="39" customFormat="1" ht="77.25" customHeight="1">
      <c r="A101" s="100"/>
      <c r="B101" s="97"/>
      <c r="C101" t="s" s="69">
        <v>392</v>
      </c>
      <c r="D101" t="s" s="69">
        <v>393</v>
      </c>
      <c r="E101" t="s" s="69">
        <v>75</v>
      </c>
      <c r="F101" t="s" s="69">
        <v>394</v>
      </c>
      <c r="G101" t="s" s="69">
        <v>395</v>
      </c>
      <c r="H101" s="79"/>
      <c r="I101" s="79"/>
      <c r="J101" s="67"/>
      <c r="K101" s="79"/>
      <c r="L101" t="s" s="68">
        <v>396</v>
      </c>
      <c r="M101" t="s" s="69">
        <v>397</v>
      </c>
      <c r="N101" t="s" s="69">
        <v>397</v>
      </c>
      <c r="Q101" t="s" s="69">
        <v>398</v>
      </c>
      <c r="S101" s="83"/>
      <c r="T101" s="83"/>
      <c r="U101" s="83"/>
      <c r="V101" s="73"/>
      <c r="W101" s="73"/>
      <c r="X101" s="73"/>
      <c r="Y101" s="75"/>
      <c r="Z101" s="75"/>
      <c r="AA101" s="75"/>
      <c r="AB101" s="73"/>
      <c r="AC101" s="73"/>
      <c r="AD101" s="73"/>
    </row>
    <row r="102" s="39" customFormat="1" ht="77.25" customHeight="1">
      <c r="A102" s="76">
        <v>7</v>
      </c>
      <c r="B102" t="s" s="77">
        <v>399</v>
      </c>
      <c r="C102" t="s" s="78">
        <v>400</v>
      </c>
      <c r="D102" t="s" s="78">
        <v>401</v>
      </c>
      <c r="E102" s="69"/>
      <c r="F102" t="s" s="69">
        <v>402</v>
      </c>
      <c r="G102" t="s" s="69">
        <v>403</v>
      </c>
      <c r="H102" t="s" s="77">
        <v>404</v>
      </c>
      <c r="J102" s="184"/>
      <c r="K102" s="185"/>
      <c r="L102" t="s" s="102">
        <v>405</v>
      </c>
      <c r="M102" t="s" s="78">
        <v>406</v>
      </c>
      <c r="N102" t="s" s="78">
        <v>406</v>
      </c>
      <c r="P102" t="s" s="78">
        <v>407</v>
      </c>
      <c r="Q102" s="119"/>
      <c r="R102" s="119"/>
      <c r="S102" t="s" s="81">
        <v>40</v>
      </c>
      <c r="T102" s="82"/>
      <c r="U102" t="s" s="81">
        <v>408</v>
      </c>
      <c r="V102" s="84"/>
      <c r="W102" s="84"/>
      <c r="X102" t="s" s="77">
        <v>409</v>
      </c>
      <c r="Y102" s="85"/>
      <c r="Z102" s="85"/>
      <c r="AA102" s="85"/>
      <c r="AB102" s="84"/>
      <c r="AC102" s="84"/>
      <c r="AD102" s="84"/>
    </row>
    <row r="103" s="39" customFormat="1" ht="51" customHeight="1">
      <c r="A103" s="86"/>
      <c r="B103" s="87"/>
      <c r="E103" t="s" s="69">
        <v>48</v>
      </c>
      <c r="F103" t="s" s="109">
        <v>410</v>
      </c>
      <c r="G103" t="s" s="69">
        <v>411</v>
      </c>
      <c r="H103" s="87"/>
      <c r="I103" t="s" s="186">
        <v>30</v>
      </c>
      <c r="J103" s="187">
        <f>IF(I103="Si",1,IF(I103="No",0,"error"))</f>
        <v>1</v>
      </c>
      <c r="K103" s="188"/>
      <c r="L103" s="94"/>
      <c r="M103" s="89"/>
      <c r="N103" s="89"/>
      <c r="P103" s="89"/>
      <c r="S103" s="91"/>
      <c r="T103" s="91"/>
      <c r="U103" s="91"/>
      <c r="Y103" s="91"/>
      <c r="Z103" s="91"/>
      <c r="AA103" s="91"/>
    </row>
    <row r="104" s="39" customFormat="1" ht="93.75" customHeight="1">
      <c r="A104" s="86"/>
      <c r="B104" s="87"/>
      <c r="E104" t="s" s="69">
        <v>57</v>
      </c>
      <c r="F104" t="s" s="109">
        <v>412</v>
      </c>
      <c r="G104" t="s" s="69">
        <v>413</v>
      </c>
      <c r="H104" s="87"/>
      <c r="I104" t="s" s="69">
        <v>60</v>
      </c>
      <c r="J104" s="66">
        <f>IF(I104="Si",1,IF(I104="No",0,"error"))</f>
        <v>1</v>
      </c>
      <c r="K104" s="79"/>
      <c r="L104" t="s" s="98">
        <v>414</v>
      </c>
      <c r="M104" s="89"/>
      <c r="N104" s="89"/>
      <c r="P104" s="89"/>
      <c r="Q104" s="89"/>
      <c r="R104" s="89"/>
      <c r="S104" s="91"/>
      <c r="T104" s="91"/>
      <c r="U104" s="91"/>
      <c r="Y104" s="91"/>
      <c r="Z104" s="91"/>
      <c r="AA104" s="91"/>
    </row>
    <row r="105" s="39" customFormat="1" ht="102.75" customHeight="1">
      <c r="A105" s="86"/>
      <c r="B105" s="87"/>
      <c r="E105" t="s" s="69">
        <v>61</v>
      </c>
      <c r="F105" t="s" s="109">
        <v>415</v>
      </c>
      <c r="G105" t="s" s="69">
        <v>416</v>
      </c>
      <c r="H105" s="87"/>
      <c r="I105" t="s" s="69">
        <v>60</v>
      </c>
      <c r="J105" s="66">
        <f>IF(I105="Si",1,IF(I105="No",0,"error"))</f>
        <v>1</v>
      </c>
      <c r="K105" s="79"/>
      <c r="L105" t="s" s="98">
        <v>417</v>
      </c>
      <c r="M105" s="89"/>
      <c r="N105" s="89"/>
      <c r="P105" s="89"/>
      <c r="Q105" s="89"/>
      <c r="R105" s="89"/>
      <c r="S105" s="91"/>
      <c r="T105" s="91"/>
      <c r="U105" s="91"/>
      <c r="Y105" s="91"/>
      <c r="Z105" s="91"/>
      <c r="AA105" s="91"/>
    </row>
    <row r="106" s="39" customFormat="1" ht="102" customHeight="1">
      <c r="A106" s="86"/>
      <c r="B106" s="87"/>
      <c r="E106" t="s" s="69">
        <v>64</v>
      </c>
      <c r="F106" t="s" s="109">
        <v>418</v>
      </c>
      <c r="G106" s="79"/>
      <c r="H106" s="97"/>
      <c r="I106" t="s" s="69">
        <v>60</v>
      </c>
      <c r="J106" s="66">
        <f>IF(I106="Si",1,IF(I106="No",0,"error"))</f>
        <v>1</v>
      </c>
      <c r="K106" s="79"/>
      <c r="L106" t="s" s="98">
        <v>419</v>
      </c>
      <c r="M106" s="89"/>
      <c r="N106" s="89"/>
      <c r="P106" s="89"/>
      <c r="Q106" s="89"/>
      <c r="R106" s="89"/>
      <c r="S106" s="91"/>
      <c r="T106" s="91"/>
      <c r="U106" s="91"/>
      <c r="Y106" s="91"/>
      <c r="Z106" s="91"/>
      <c r="AA106" s="91"/>
    </row>
    <row r="107" s="39" customFormat="1" ht="75" customHeight="1">
      <c r="A107" s="86"/>
      <c r="B107" s="87"/>
      <c r="C107" t="s" s="69">
        <v>420</v>
      </c>
      <c r="D107" t="s" s="69">
        <v>421</v>
      </c>
      <c r="E107" t="s" s="69">
        <v>75</v>
      </c>
      <c r="F107" t="s" s="69">
        <v>422</v>
      </c>
      <c r="G107" t="s" s="69">
        <v>423</v>
      </c>
      <c r="H107" t="s" s="64">
        <v>424</v>
      </c>
      <c r="I107" t="s" s="69">
        <v>60</v>
      </c>
      <c r="J107" s="66">
        <f>IF(I107="Si",1,IF(I107="No",0,"error"))</f>
        <v>1</v>
      </c>
      <c r="K107" s="79"/>
      <c r="L107" t="s" s="98">
        <v>425</v>
      </c>
      <c r="M107" s="89"/>
      <c r="N107" s="89"/>
      <c r="P107" s="89"/>
      <c r="Q107" s="89"/>
      <c r="R107" s="89"/>
      <c r="S107" s="91"/>
      <c r="T107" s="91"/>
      <c r="U107" s="91"/>
      <c r="Y107" s="91"/>
      <c r="Z107" s="91"/>
      <c r="AA107" s="91"/>
    </row>
    <row r="108" s="39" customFormat="1" ht="75" customHeight="1">
      <c r="A108" s="86"/>
      <c r="B108" s="87"/>
      <c r="C108" t="s" s="78">
        <v>426</v>
      </c>
      <c r="D108" t="s" s="69">
        <v>427</v>
      </c>
      <c r="E108" t="s" s="69">
        <v>75</v>
      </c>
      <c r="F108" t="s" s="69">
        <v>428</v>
      </c>
      <c r="G108" t="s" s="78">
        <v>429</v>
      </c>
      <c r="H108" s="79"/>
      <c r="I108" t="s" s="69">
        <v>60</v>
      </c>
      <c r="J108" s="66">
        <f>IF(I108="Si",1,IF(I108="No",0,"error"))</f>
        <v>1</v>
      </c>
      <c r="K108" s="79"/>
      <c r="L108" t="s" s="68">
        <v>430</v>
      </c>
      <c r="M108" s="89"/>
      <c r="N108" s="89"/>
      <c r="P108" s="89"/>
      <c r="Q108" s="89"/>
      <c r="R108" s="89"/>
      <c r="S108" s="91"/>
      <c r="T108" s="91"/>
      <c r="U108" s="91"/>
      <c r="Y108" s="91"/>
      <c r="Z108" s="91"/>
      <c r="AA108" s="91"/>
    </row>
    <row r="109" s="39" customFormat="1" ht="67.5" customHeight="1">
      <c r="A109" s="86"/>
      <c r="B109" s="87"/>
      <c r="D109" t="s" s="69">
        <v>427</v>
      </c>
      <c r="E109" t="s" s="69">
        <v>75</v>
      </c>
      <c r="F109" t="s" s="69">
        <v>431</v>
      </c>
      <c r="G109" s="100"/>
      <c r="H109" s="79"/>
      <c r="I109" t="s" s="69">
        <v>60</v>
      </c>
      <c r="J109" s="66">
        <f>IF(I109="Si",1,IF(I109="No",0,"error"))</f>
        <v>1</v>
      </c>
      <c r="K109" s="79"/>
      <c r="L109" t="s" s="68">
        <v>430</v>
      </c>
      <c r="M109" s="94"/>
      <c r="N109" s="94"/>
      <c r="P109" s="94"/>
      <c r="Q109" s="94"/>
      <c r="R109" s="94"/>
      <c r="S109" s="96"/>
      <c r="T109" s="96"/>
      <c r="U109" s="96"/>
      <c r="Y109" s="96"/>
      <c r="Z109" s="96"/>
      <c r="AA109" s="96"/>
    </row>
    <row r="110" s="39" customFormat="1" ht="153" customHeight="1">
      <c r="A110" s="86"/>
      <c r="B110" s="87"/>
      <c r="C110" t="s" s="78">
        <v>432</v>
      </c>
      <c r="D110" t="s" s="78">
        <v>433</v>
      </c>
      <c r="E110" t="s" s="69">
        <v>48</v>
      </c>
      <c r="F110" t="s" s="69">
        <v>434</v>
      </c>
      <c r="H110" t="s" s="77">
        <v>435</v>
      </c>
      <c r="I110" t="s" s="144">
        <v>60</v>
      </c>
      <c r="J110" s="66">
        <f>IF(I110="Si",1,IF(I110="No",0,"error"))</f>
        <v>1</v>
      </c>
      <c r="L110" t="s" s="102">
        <v>436</v>
      </c>
      <c r="M110" t="s" s="78">
        <v>406</v>
      </c>
      <c r="N110" t="s" s="78">
        <v>406</v>
      </c>
      <c r="S110" s="82"/>
      <c r="T110" s="82"/>
      <c r="U110" s="82"/>
      <c r="V110" s="84"/>
      <c r="W110" s="84"/>
      <c r="X110" s="84"/>
      <c r="Y110" s="85"/>
      <c r="Z110" s="85"/>
      <c r="AA110" s="85"/>
      <c r="AB110" s="84"/>
      <c r="AC110" s="84"/>
      <c r="AD110" s="84"/>
    </row>
    <row r="111" s="39" customFormat="1" ht="67.5" customHeight="1">
      <c r="A111" s="86"/>
      <c r="B111" s="87"/>
      <c r="D111" s="120"/>
      <c r="E111" t="s" s="69">
        <v>57</v>
      </c>
      <c r="F111" t="s" s="69">
        <v>437</v>
      </c>
      <c r="H111" s="87"/>
      <c r="I111" t="s" s="144">
        <v>60</v>
      </c>
      <c r="J111" s="66">
        <f>IF(I111="Si",1,IF(I111="No",0,"error"))</f>
        <v>1</v>
      </c>
      <c r="L111" s="89"/>
      <c r="M111" s="89"/>
      <c r="N111" s="89"/>
      <c r="P111" s="89"/>
      <c r="Q111" s="89"/>
      <c r="R111" s="89"/>
      <c r="S111" s="91"/>
      <c r="T111" s="91"/>
      <c r="U111" s="91"/>
      <c r="Y111" s="91"/>
      <c r="Z111" s="91"/>
      <c r="AA111" s="91"/>
    </row>
    <row r="112" s="39" customFormat="1" ht="57" customHeight="1">
      <c r="A112" s="86"/>
      <c r="B112" s="87"/>
      <c r="D112" s="123"/>
      <c r="E112" t="s" s="69">
        <v>61</v>
      </c>
      <c r="F112" t="s" s="69">
        <v>438</v>
      </c>
      <c r="H112" s="97"/>
      <c r="I112" t="s" s="144">
        <v>60</v>
      </c>
      <c r="J112" s="66">
        <f>IF(I112="Si",1,IF(I112="No",0,"error"))</f>
        <v>1</v>
      </c>
      <c r="L112" s="94"/>
      <c r="M112" s="94"/>
      <c r="N112" s="94"/>
      <c r="P112" s="94"/>
      <c r="Q112" s="94"/>
      <c r="R112" s="94"/>
      <c r="S112" s="96"/>
      <c r="T112" s="96"/>
      <c r="U112" s="96"/>
      <c r="Y112" s="96"/>
      <c r="Z112" s="96"/>
      <c r="AA112" s="96"/>
    </row>
    <row r="113" s="39" customFormat="1" ht="279.75" customHeight="1">
      <c r="A113" s="86"/>
      <c r="B113" s="87"/>
      <c r="C113" t="s" s="69">
        <v>439</v>
      </c>
      <c r="D113" t="s" s="69">
        <v>440</v>
      </c>
      <c r="E113" t="s" s="69">
        <v>75</v>
      </c>
      <c r="F113" t="s" s="69">
        <v>441</v>
      </c>
      <c r="G113" t="s" s="69">
        <v>442</v>
      </c>
      <c r="H113" t="s" s="64">
        <v>443</v>
      </c>
      <c r="I113" t="s" s="144">
        <v>60</v>
      </c>
      <c r="J113" s="66">
        <f>IF(I113="Si",1,IF(I113="No",0,"error"))</f>
        <v>1</v>
      </c>
      <c r="L113" t="s" s="68">
        <v>444</v>
      </c>
      <c r="M113" t="s" s="69">
        <v>445</v>
      </c>
      <c r="N113" t="s" s="69">
        <v>133</v>
      </c>
      <c r="S113" s="83"/>
      <c r="T113" s="83"/>
      <c r="U113" s="83"/>
      <c r="V113" s="73"/>
      <c r="W113" s="73"/>
      <c r="X113" s="73"/>
      <c r="Y113" s="75"/>
      <c r="Z113" s="75"/>
      <c r="AA113" s="75"/>
      <c r="AB113" s="73"/>
      <c r="AC113" s="73"/>
      <c r="AD113" s="73"/>
    </row>
    <row r="114" s="39" customFormat="1" ht="60" customHeight="1">
      <c r="A114" s="86"/>
      <c r="B114" s="87"/>
      <c r="C114" t="s" s="78">
        <v>446</v>
      </c>
      <c r="D114" t="s" s="78">
        <v>447</v>
      </c>
      <c r="E114" s="69"/>
      <c r="F114" t="s" s="69">
        <v>448</v>
      </c>
      <c r="G114" t="s" s="78">
        <v>449</v>
      </c>
      <c r="H114" s="84"/>
      <c r="I114" s="119"/>
      <c r="J114" s="184"/>
      <c r="K114" s="119"/>
      <c r="L114" t="s" s="102">
        <v>450</v>
      </c>
      <c r="M114" t="s" s="78">
        <v>451</v>
      </c>
      <c r="N114" t="s" s="78">
        <v>452</v>
      </c>
      <c r="P114" t="s" s="78">
        <v>453</v>
      </c>
      <c r="Q114" t="s" s="78">
        <v>81</v>
      </c>
      <c r="S114" s="82"/>
      <c r="T114" s="82"/>
      <c r="U114" s="82"/>
      <c r="V114" s="84"/>
      <c r="W114" s="84"/>
      <c r="X114" s="84"/>
      <c r="Y114" s="85"/>
      <c r="Z114" s="85"/>
      <c r="AA114" s="85"/>
      <c r="AB114" s="84"/>
      <c r="AC114" s="84"/>
      <c r="AD114" s="84"/>
    </row>
    <row r="115" s="39" customFormat="1" ht="60" customHeight="1">
      <c r="A115" s="86"/>
      <c r="B115" s="87"/>
      <c r="E115" t="s" s="69">
        <v>48</v>
      </c>
      <c r="F115" t="s" s="69">
        <v>454</v>
      </c>
      <c r="G115" s="86"/>
      <c r="H115" s="87"/>
      <c r="I115" t="s" s="186">
        <v>30</v>
      </c>
      <c r="J115" s="187">
        <f>IF(I115="Si",1,IF(I115="No",0,"error"))</f>
        <v>1</v>
      </c>
      <c r="L115" s="190"/>
      <c r="M115" s="89"/>
      <c r="N115" s="89"/>
      <c r="P115" s="89"/>
      <c r="Q115" s="89"/>
      <c r="R115" s="89"/>
      <c r="S115" s="91"/>
      <c r="T115" s="91"/>
      <c r="U115" s="91"/>
      <c r="Y115" s="91"/>
      <c r="Z115" s="91"/>
      <c r="AA115" s="91"/>
    </row>
    <row r="116" s="39" customFormat="1" ht="60" customHeight="1">
      <c r="A116" s="86"/>
      <c r="B116" s="87"/>
      <c r="E116" t="s" s="69">
        <v>57</v>
      </c>
      <c r="F116" t="s" s="69">
        <v>455</v>
      </c>
      <c r="G116" s="86"/>
      <c r="H116" s="87"/>
      <c r="I116" t="s" s="144">
        <v>30</v>
      </c>
      <c r="J116" s="66">
        <f>IF(I116="Si",1,IF(I116="No",0,"error"))</f>
        <v>1</v>
      </c>
      <c r="L116" s="190"/>
      <c r="M116" s="89"/>
      <c r="N116" s="89"/>
      <c r="P116" s="89"/>
      <c r="Q116" s="89"/>
      <c r="R116" s="89"/>
      <c r="S116" s="91"/>
      <c r="T116" s="91"/>
      <c r="U116" s="91"/>
      <c r="Y116" s="91"/>
      <c r="Z116" s="91"/>
      <c r="AA116" s="91"/>
    </row>
    <row r="117" s="39" customFormat="1" ht="83.25" customHeight="1">
      <c r="A117" s="86"/>
      <c r="B117" s="87"/>
      <c r="E117" t="s" s="69">
        <v>61</v>
      </c>
      <c r="F117" t="s" s="69">
        <v>456</v>
      </c>
      <c r="G117" s="86"/>
      <c r="H117" s="87"/>
      <c r="I117" t="s" s="144">
        <v>30</v>
      </c>
      <c r="J117" s="66">
        <f>IF(I117="Si",1,IF(I117="No",0,"error"))</f>
        <v>1</v>
      </c>
      <c r="L117" s="190"/>
      <c r="M117" s="89"/>
      <c r="N117" s="89"/>
      <c r="P117" s="89"/>
      <c r="Q117" s="89"/>
      <c r="R117" s="89"/>
      <c r="S117" s="91"/>
      <c r="T117" s="91"/>
      <c r="U117" s="91"/>
      <c r="Y117" s="91"/>
      <c r="Z117" s="91"/>
      <c r="AA117" s="91"/>
    </row>
    <row r="118" s="39" customFormat="1" ht="60" customHeight="1">
      <c r="A118" s="100"/>
      <c r="B118" s="97"/>
      <c r="E118" t="s" s="69">
        <v>64</v>
      </c>
      <c r="F118" t="s" s="69">
        <v>457</v>
      </c>
      <c r="G118" s="100"/>
      <c r="H118" s="97"/>
      <c r="I118" t="s" s="69">
        <v>30</v>
      </c>
      <c r="J118" s="66">
        <f>IF(I118="Si",1,IF(I118="No",0,"error"))</f>
        <v>1</v>
      </c>
      <c r="K118" s="79"/>
      <c r="L118" s="191"/>
      <c r="M118" s="94"/>
      <c r="N118" s="94"/>
      <c r="P118" s="94"/>
      <c r="Q118" s="94"/>
      <c r="R118" s="94"/>
      <c r="S118" s="96"/>
      <c r="T118" s="96"/>
      <c r="U118" s="96"/>
      <c r="Y118" s="96"/>
      <c r="Z118" s="96"/>
      <c r="AA118" s="96"/>
    </row>
    <row r="119" s="39" customFormat="1" ht="409.5" customHeight="1">
      <c r="A119" s="76">
        <v>8</v>
      </c>
      <c r="B119" t="s" s="77">
        <v>458</v>
      </c>
      <c r="C119" t="s" s="69">
        <v>459</v>
      </c>
      <c r="D119" t="s" s="69">
        <v>460</v>
      </c>
      <c r="E119" t="s" s="69">
        <v>75</v>
      </c>
      <c r="F119" t="s" s="69">
        <v>461</v>
      </c>
      <c r="G119" t="s" s="69">
        <v>462</v>
      </c>
      <c r="H119" t="s" s="64">
        <v>463</v>
      </c>
      <c r="I119" t="s" s="69">
        <v>30</v>
      </c>
      <c r="J119" s="66">
        <f>IF(I119="Si",1,IF(I119="No",0,"error"))</f>
        <v>1</v>
      </c>
      <c r="K119" s="79"/>
      <c r="L119" t="s" s="68">
        <v>464</v>
      </c>
      <c r="M119" t="s" s="69">
        <v>465</v>
      </c>
      <c r="N119" t="s" s="69">
        <v>466</v>
      </c>
      <c r="P119" t="s" s="69">
        <v>467</v>
      </c>
      <c r="Q119" t="s" s="69">
        <v>224</v>
      </c>
      <c r="R119" t="s" s="69">
        <v>468</v>
      </c>
      <c r="S119" s="83"/>
      <c r="T119" t="s" s="72">
        <v>42</v>
      </c>
      <c r="U119" s="83"/>
      <c r="V119" s="73"/>
      <c r="W119" s="73"/>
      <c r="X119" s="73"/>
      <c r="Y119" s="75"/>
      <c r="Z119" s="75"/>
      <c r="AA119" s="75"/>
      <c r="AB119" s="73"/>
      <c r="AC119" s="73"/>
      <c r="AD119" s="73"/>
    </row>
    <row r="120" s="39" customFormat="1" ht="310.5" customHeight="1">
      <c r="A120" s="86"/>
      <c r="B120" s="87"/>
      <c r="C120" t="s" s="69">
        <v>469</v>
      </c>
      <c r="D120" t="s" s="69">
        <v>470</v>
      </c>
      <c r="E120" t="s" s="69">
        <v>75</v>
      </c>
      <c r="F120" t="s" s="69">
        <v>471</v>
      </c>
      <c r="H120" t="s" s="64">
        <v>472</v>
      </c>
      <c r="I120" t="s" s="144">
        <v>360</v>
      </c>
      <c r="J120" s="66">
        <f>IF(I120="Si",1,IF(I120="No",0,"error"))</f>
        <v>1</v>
      </c>
      <c r="L120" t="s" s="68">
        <v>473</v>
      </c>
      <c r="M120" t="s" s="69">
        <v>465</v>
      </c>
      <c r="N120" t="s" s="69">
        <v>466</v>
      </c>
      <c r="P120" t="s" s="69">
        <v>474</v>
      </c>
      <c r="Q120" t="s" s="69">
        <v>81</v>
      </c>
      <c r="S120" t="s" s="72">
        <v>40</v>
      </c>
      <c r="T120" s="83"/>
      <c r="U120" t="s" s="72">
        <v>475</v>
      </c>
      <c r="V120" s="73"/>
      <c r="W120" s="73"/>
      <c r="X120" s="73"/>
      <c r="Y120" s="75"/>
      <c r="Z120" s="75"/>
      <c r="AA120" s="75"/>
      <c r="AB120" s="73"/>
      <c r="AC120" s="73"/>
      <c r="AD120" s="73"/>
    </row>
    <row r="121" s="39" customFormat="1" ht="409.5" customHeight="1">
      <c r="A121" s="86"/>
      <c r="B121" s="87"/>
      <c r="C121" t="s" s="69">
        <v>476</v>
      </c>
      <c r="D121" t="s" s="69">
        <v>477</v>
      </c>
      <c r="E121" t="s" s="69">
        <v>75</v>
      </c>
      <c r="F121" t="s" s="69">
        <v>478</v>
      </c>
      <c r="G121" t="s" s="69">
        <v>479</v>
      </c>
      <c r="H121" t="s" s="64">
        <v>480</v>
      </c>
      <c r="I121" t="s" s="144">
        <v>60</v>
      </c>
      <c r="J121" s="66">
        <f>IF(I121="Si",1,IF(I121="No",0,"error"))</f>
        <v>1</v>
      </c>
      <c r="L121" t="s" s="98">
        <v>481</v>
      </c>
      <c r="M121" t="s" s="69">
        <v>482</v>
      </c>
      <c r="N121" t="s" s="69">
        <v>482</v>
      </c>
      <c r="S121" t="s" s="72">
        <v>40</v>
      </c>
      <c r="T121" s="83"/>
      <c r="U121" t="s" s="72">
        <v>483</v>
      </c>
      <c r="V121" s="73"/>
      <c r="W121" s="73"/>
      <c r="X121" s="73"/>
      <c r="Y121" s="75"/>
      <c r="Z121" s="75"/>
      <c r="AA121" s="75"/>
      <c r="AB121" s="73"/>
      <c r="AC121" s="73"/>
      <c r="AD121" s="73"/>
    </row>
    <row r="122" s="39" customFormat="1" ht="94.5" customHeight="1">
      <c r="A122" s="86"/>
      <c r="B122" s="87"/>
      <c r="C122" t="s" s="78">
        <v>484</v>
      </c>
      <c r="D122" t="s" s="78">
        <v>485</v>
      </c>
      <c r="E122" t="s" s="69">
        <v>75</v>
      </c>
      <c r="F122" t="s" s="69">
        <v>486</v>
      </c>
      <c r="G122" t="s" s="69">
        <v>487</v>
      </c>
      <c r="H122" t="s" s="77">
        <v>488</v>
      </c>
      <c r="I122" t="s" s="144">
        <v>30</v>
      </c>
      <c r="J122" s="66">
        <f>IF(I122="Si",1,IF(I122="No",0,"error"))</f>
        <v>1</v>
      </c>
      <c r="L122" t="s" s="68">
        <v>489</v>
      </c>
      <c r="M122" t="s" s="78">
        <v>397</v>
      </c>
      <c r="N122" t="s" s="78">
        <v>397</v>
      </c>
      <c r="Q122" t="s" s="78">
        <v>490</v>
      </c>
      <c r="S122" t="s" s="81">
        <v>40</v>
      </c>
      <c r="T122" s="82"/>
      <c r="U122" t="s" s="81">
        <v>491</v>
      </c>
      <c r="V122" s="84"/>
      <c r="W122" s="84"/>
      <c r="X122" t="s" s="77">
        <v>492</v>
      </c>
      <c r="Y122" s="85"/>
      <c r="Z122" s="85"/>
      <c r="AA122" s="85"/>
      <c r="AB122" s="84"/>
      <c r="AC122" s="84"/>
      <c r="AD122" s="84"/>
    </row>
    <row r="123" s="39" customFormat="1" ht="84" customHeight="1">
      <c r="A123" s="100"/>
      <c r="B123" s="97"/>
      <c r="E123" t="s" s="69">
        <v>75</v>
      </c>
      <c r="F123" t="s" s="69">
        <v>493</v>
      </c>
      <c r="G123" t="s" s="69">
        <v>494</v>
      </c>
      <c r="H123" s="97"/>
      <c r="I123" t="s" s="144">
        <v>60</v>
      </c>
      <c r="J123" s="66">
        <f>IF(I123="Si",1,IF(I123="No",0,"error"))</f>
        <v>1</v>
      </c>
      <c r="L123" t="s" s="68">
        <v>495</v>
      </c>
      <c r="M123" s="94"/>
      <c r="N123" s="94"/>
      <c r="P123" s="94"/>
      <c r="Q123" s="94"/>
      <c r="R123" s="94"/>
      <c r="S123" s="96"/>
      <c r="T123" s="96"/>
      <c r="U123" s="96"/>
      <c r="Y123" s="96"/>
      <c r="Z123" s="96"/>
      <c r="AA123" s="96"/>
    </row>
    <row r="124" s="39" customFormat="1" ht="36.75" customHeight="1">
      <c r="A124" s="76">
        <v>9</v>
      </c>
      <c r="B124" t="s" s="77">
        <v>496</v>
      </c>
      <c r="C124" t="s" s="78">
        <v>497</v>
      </c>
      <c r="D124" t="s" s="78">
        <v>496</v>
      </c>
      <c r="E124" s="69"/>
      <c r="F124" t="s" s="69">
        <v>498</v>
      </c>
      <c r="G124" t="s" s="78">
        <v>499</v>
      </c>
      <c r="H124" t="s" s="77">
        <v>500</v>
      </c>
      <c r="J124" s="184"/>
      <c r="L124" t="s" s="80">
        <v>501</v>
      </c>
      <c r="M124" t="s" s="78">
        <v>502</v>
      </c>
      <c r="N124" t="s" s="78">
        <v>503</v>
      </c>
      <c r="S124" s="82"/>
      <c r="T124" t="s" s="81">
        <v>42</v>
      </c>
      <c r="U124" s="82"/>
      <c r="V124" s="84"/>
      <c r="W124" s="84"/>
      <c r="X124" s="84"/>
      <c r="Y124" s="85"/>
      <c r="Z124" s="85"/>
      <c r="AA124" s="85"/>
      <c r="AB124" s="84"/>
      <c r="AC124" s="84"/>
      <c r="AD124" s="84"/>
    </row>
    <row r="125" s="39" customFormat="1" ht="27.4" customHeight="1">
      <c r="A125" s="86"/>
      <c r="B125" s="87"/>
      <c r="E125" t="s" s="69">
        <v>75</v>
      </c>
      <c r="F125" t="s" s="109">
        <v>504</v>
      </c>
      <c r="G125" s="86"/>
      <c r="H125" s="87"/>
      <c r="I125" t="s" s="186">
        <v>60</v>
      </c>
      <c r="J125" s="187">
        <f>IF(I125="Si",1,IF(I125="No",0,"error"))</f>
        <v>1</v>
      </c>
      <c r="L125" s="88"/>
      <c r="M125" s="89"/>
      <c r="N125" s="89"/>
      <c r="P125" s="89"/>
      <c r="Q125" s="89"/>
      <c r="R125" s="89"/>
      <c r="S125" s="91"/>
      <c r="T125" s="91"/>
      <c r="U125" s="91"/>
      <c r="Y125" s="91"/>
      <c r="Z125" s="91"/>
      <c r="AA125" s="91"/>
    </row>
    <row r="126" s="39" customFormat="1" ht="62.25" customHeight="1">
      <c r="A126" s="86"/>
      <c r="B126" s="87"/>
      <c r="E126" t="s" s="69">
        <v>75</v>
      </c>
      <c r="F126" t="s" s="109">
        <v>505</v>
      </c>
      <c r="G126" s="86"/>
      <c r="H126" s="87"/>
      <c r="I126" t="s" s="144">
        <v>60</v>
      </c>
      <c r="J126" s="66">
        <f>IF(I126="Si",1,IF(I126="No",0,"error"))</f>
        <v>1</v>
      </c>
      <c r="L126" s="88"/>
      <c r="M126" s="89"/>
      <c r="N126" s="89"/>
      <c r="P126" s="89"/>
      <c r="Q126" s="89"/>
      <c r="R126" s="89"/>
      <c r="S126" s="91"/>
      <c r="T126" s="91"/>
      <c r="U126" s="91"/>
      <c r="Y126" s="91"/>
      <c r="Z126" s="91"/>
      <c r="AA126" s="91"/>
    </row>
    <row r="127" s="39" customFormat="1" ht="27.4" customHeight="1">
      <c r="A127" s="86"/>
      <c r="B127" s="87"/>
      <c r="E127" t="s" s="69">
        <v>75</v>
      </c>
      <c r="F127" t="s" s="109">
        <v>506</v>
      </c>
      <c r="G127" s="86"/>
      <c r="H127" s="87"/>
      <c r="I127" t="s" s="144">
        <v>60</v>
      </c>
      <c r="J127" s="66">
        <f>IF(I127="Si",1,IF(I127="No",0,"error"))</f>
        <v>1</v>
      </c>
      <c r="L127" s="88"/>
      <c r="M127" s="89"/>
      <c r="N127" s="89"/>
      <c r="P127" s="89"/>
      <c r="Q127" s="89"/>
      <c r="R127" s="89"/>
      <c r="S127" s="91"/>
      <c r="T127" s="91"/>
      <c r="U127" s="91"/>
      <c r="Y127" s="91"/>
      <c r="Z127" s="91"/>
      <c r="AA127" s="91"/>
    </row>
    <row r="128" s="39" customFormat="1" ht="195.75" customHeight="1">
      <c r="A128" s="100"/>
      <c r="B128" s="97"/>
      <c r="E128" t="s" s="69">
        <v>75</v>
      </c>
      <c r="F128" t="s" s="109">
        <v>507</v>
      </c>
      <c r="G128" s="100"/>
      <c r="H128" s="97"/>
      <c r="I128" t="s" s="144">
        <v>60</v>
      </c>
      <c r="J128" s="66">
        <f>IF(I128="Si",1,IF(I128="No",0,"error"))</f>
        <v>1</v>
      </c>
      <c r="L128" s="93"/>
      <c r="M128" s="94"/>
      <c r="N128" s="94"/>
      <c r="P128" s="94"/>
      <c r="Q128" s="94"/>
      <c r="R128" s="94"/>
      <c r="S128" s="96"/>
      <c r="T128" s="96"/>
      <c r="U128" s="96"/>
      <c r="Y128" s="96"/>
      <c r="Z128" s="96"/>
      <c r="AA128" s="96"/>
    </row>
    <row r="129" s="39" customFormat="1" ht="59.25" customHeight="1">
      <c r="A129" s="79"/>
      <c r="B129" t="s" s="77">
        <v>508</v>
      </c>
      <c r="C129" t="s" s="78">
        <v>509</v>
      </c>
      <c r="D129" t="s" s="78">
        <v>510</v>
      </c>
      <c r="E129" s="69"/>
      <c r="F129" t="s" s="69">
        <v>511</v>
      </c>
      <c r="G129" t="s" s="78">
        <v>512</v>
      </c>
      <c r="H129" t="s" s="77">
        <v>513</v>
      </c>
      <c r="J129" s="184"/>
      <c r="L129" t="s" s="80">
        <v>514</v>
      </c>
      <c r="M129" t="s" s="78">
        <v>515</v>
      </c>
      <c r="N129" t="s" s="78">
        <v>515</v>
      </c>
      <c r="S129" t="s" s="81">
        <v>42</v>
      </c>
      <c r="T129" s="82"/>
      <c r="U129" s="82"/>
      <c r="V129" s="84"/>
      <c r="W129" s="84"/>
      <c r="X129" s="84"/>
      <c r="Y129" s="85"/>
      <c r="Z129" s="85"/>
      <c r="AA129" s="85"/>
      <c r="AB129" s="84"/>
      <c r="AC129" s="84"/>
      <c r="AD129" s="84"/>
    </row>
    <row r="130" s="39" customFormat="1" ht="59.25" customHeight="1">
      <c r="A130" s="79"/>
      <c r="B130" s="87"/>
      <c r="E130" t="s" s="69">
        <v>75</v>
      </c>
      <c r="F130" t="s" s="109">
        <v>516</v>
      </c>
      <c r="G130" s="86"/>
      <c r="H130" s="87"/>
      <c r="I130" t="s" s="186">
        <v>360</v>
      </c>
      <c r="J130" s="187">
        <f>IF(I130="Si",1,IF(I130="No",0,"error"))</f>
        <v>1</v>
      </c>
      <c r="L130" s="143"/>
      <c r="M130" s="89"/>
      <c r="N130" s="89"/>
      <c r="P130" s="89"/>
      <c r="Q130" s="89"/>
      <c r="R130" s="89"/>
      <c r="S130" s="91"/>
      <c r="T130" s="91"/>
      <c r="U130" s="91"/>
      <c r="Y130" s="91"/>
      <c r="Z130" s="91"/>
      <c r="AA130" s="91"/>
    </row>
    <row r="131" s="39" customFormat="1" ht="30" customHeight="1">
      <c r="A131" s="79"/>
      <c r="B131" s="87"/>
      <c r="E131" t="s" s="69">
        <v>75</v>
      </c>
      <c r="F131" t="s" s="192">
        <v>517</v>
      </c>
      <c r="G131" s="86"/>
      <c r="H131" s="87"/>
      <c r="I131" t="s" s="193">
        <v>124</v>
      </c>
      <c r="J131" s="194">
        <f>IF(I131="Si",1,IF(I131="No",0,"error"))</f>
        <v>0</v>
      </c>
      <c r="K131" s="195"/>
      <c r="L131" t="s" s="196">
        <v>117</v>
      </c>
      <c r="M131" s="89"/>
      <c r="N131" s="89"/>
      <c r="P131" s="89"/>
      <c r="Q131" s="89"/>
      <c r="R131" s="89"/>
      <c r="S131" s="91"/>
      <c r="T131" s="91"/>
      <c r="U131" t="s" s="197">
        <v>518</v>
      </c>
      <c r="Y131" s="91"/>
      <c r="Z131" s="91"/>
      <c r="AA131" s="91"/>
    </row>
    <row r="132" s="39" customFormat="1" ht="30" customHeight="1">
      <c r="A132" s="79"/>
      <c r="B132" s="87"/>
      <c r="E132" t="s" s="69">
        <v>75</v>
      </c>
      <c r="F132" t="s" s="198">
        <v>519</v>
      </c>
      <c r="G132" s="86"/>
      <c r="H132" s="87"/>
      <c r="I132" t="s" s="144">
        <v>60</v>
      </c>
      <c r="J132" s="66">
        <f>IF(I132="Si",1,IF(I132="No",0,"error"))</f>
        <v>1</v>
      </c>
      <c r="L132" t="s" s="199">
        <v>514</v>
      </c>
      <c r="M132" s="89"/>
      <c r="N132" s="89"/>
      <c r="P132" s="89"/>
      <c r="Q132" s="89"/>
      <c r="R132" s="89"/>
      <c r="S132" s="91"/>
      <c r="T132" s="91"/>
      <c r="U132" s="91"/>
      <c r="Y132" s="91"/>
      <c r="Z132" s="91"/>
      <c r="AA132" s="91"/>
    </row>
    <row r="133" s="39" customFormat="1" ht="30" customHeight="1">
      <c r="A133" s="79"/>
      <c r="B133" s="87"/>
      <c r="E133" t="s" s="69">
        <v>75</v>
      </c>
      <c r="F133" t="s" s="198">
        <v>520</v>
      </c>
      <c r="G133" s="86"/>
      <c r="H133" s="87"/>
      <c r="I133" t="s" s="144">
        <v>60</v>
      </c>
      <c r="J133" s="66">
        <f>IF(I133="Si",1,IF(I133="No",0,"error"))</f>
        <v>1</v>
      </c>
      <c r="L133" s="200"/>
      <c r="M133" s="89"/>
      <c r="N133" s="89"/>
      <c r="P133" s="89"/>
      <c r="Q133" s="89"/>
      <c r="R133" s="89"/>
      <c r="S133" s="91"/>
      <c r="T133" s="91"/>
      <c r="U133" s="91"/>
      <c r="Y133" s="91"/>
      <c r="Z133" s="91"/>
      <c r="AA133" s="91"/>
    </row>
    <row r="134" s="39" customFormat="1" ht="30" customHeight="1">
      <c r="A134" s="79"/>
      <c r="B134" s="87"/>
      <c r="E134" t="s" s="69">
        <v>75</v>
      </c>
      <c r="F134" t="s" s="198">
        <v>521</v>
      </c>
      <c r="G134" s="86"/>
      <c r="H134" s="87"/>
      <c r="I134" t="s" s="144">
        <v>60</v>
      </c>
      <c r="J134" s="66">
        <f>IF(I134="Si",1,IF(I134="No",0,"error"))</f>
        <v>1</v>
      </c>
      <c r="L134" s="200"/>
      <c r="M134" s="89"/>
      <c r="N134" s="89"/>
      <c r="P134" s="89"/>
      <c r="Q134" s="89"/>
      <c r="R134" s="89"/>
      <c r="S134" s="91"/>
      <c r="T134" s="91"/>
      <c r="U134" s="91"/>
      <c r="Y134" s="91"/>
      <c r="Z134" s="91"/>
      <c r="AA134" s="91"/>
    </row>
    <row r="135" s="39" customFormat="1" ht="30" customHeight="1">
      <c r="A135" s="79"/>
      <c r="B135" s="87"/>
      <c r="E135" t="s" s="69">
        <v>75</v>
      </c>
      <c r="F135" t="s" s="198">
        <v>522</v>
      </c>
      <c r="G135" s="86"/>
      <c r="H135" s="87"/>
      <c r="I135" t="s" s="144">
        <v>60</v>
      </c>
      <c r="J135" s="66">
        <f>IF(I135="Si",1,IF(I135="No",0,"error"))</f>
        <v>1</v>
      </c>
      <c r="L135" s="200"/>
      <c r="M135" s="89"/>
      <c r="N135" s="89"/>
      <c r="P135" s="89"/>
      <c r="Q135" s="89"/>
      <c r="R135" s="89"/>
      <c r="S135" s="91"/>
      <c r="T135" s="91"/>
      <c r="U135" s="91"/>
      <c r="Y135" s="91"/>
      <c r="Z135" s="91"/>
      <c r="AA135" s="91"/>
    </row>
    <row r="136" s="39" customFormat="1" ht="30" customHeight="1">
      <c r="A136" s="79"/>
      <c r="B136" s="87"/>
      <c r="E136" t="s" s="69">
        <v>75</v>
      </c>
      <c r="F136" t="s" s="109">
        <v>523</v>
      </c>
      <c r="G136" s="86"/>
      <c r="H136" s="87"/>
      <c r="I136" t="s" s="144">
        <v>60</v>
      </c>
      <c r="J136" s="66">
        <f>IF(I136="Si",1,IF(I136="No",0,"error"))</f>
        <v>1</v>
      </c>
      <c r="L136" s="200"/>
      <c r="M136" s="89"/>
      <c r="N136" s="89"/>
      <c r="P136" s="89"/>
      <c r="Q136" s="89"/>
      <c r="R136" s="89"/>
      <c r="S136" s="91"/>
      <c r="T136" s="91"/>
      <c r="U136" s="91"/>
      <c r="Y136" s="91"/>
      <c r="Z136" s="91"/>
      <c r="AA136" s="91"/>
    </row>
    <row r="137" s="39" customFormat="1" ht="30" customHeight="1">
      <c r="A137" s="79"/>
      <c r="B137" s="87"/>
      <c r="E137" t="s" s="69">
        <v>75</v>
      </c>
      <c r="F137" t="s" s="198">
        <v>524</v>
      </c>
      <c r="G137" s="86"/>
      <c r="H137" s="97"/>
      <c r="I137" t="s" s="144">
        <v>60</v>
      </c>
      <c r="J137" s="66">
        <f>IF(I137="Si",1,IF(I137="No",0,"error"))</f>
        <v>1</v>
      </c>
      <c r="L137" s="201"/>
      <c r="M137" s="94"/>
      <c r="N137" s="94"/>
      <c r="P137" s="94"/>
      <c r="Q137" s="94"/>
      <c r="R137" s="94"/>
      <c r="S137" s="96"/>
      <c r="T137" s="96"/>
      <c r="U137" s="96"/>
      <c r="Y137" s="96"/>
      <c r="Z137" s="96"/>
      <c r="AA137" s="96"/>
    </row>
    <row r="138" s="39" customFormat="1" ht="45.75" customHeight="1">
      <c r="A138" s="79"/>
      <c r="B138" s="87"/>
      <c r="C138" t="s" s="78">
        <v>525</v>
      </c>
      <c r="D138" t="s" s="78">
        <v>526</v>
      </c>
      <c r="E138" s="69"/>
      <c r="F138" t="s" s="69">
        <v>527</v>
      </c>
      <c r="G138" s="86"/>
      <c r="H138" t="s" s="77">
        <v>528</v>
      </c>
      <c r="J138" s="184"/>
      <c r="L138" t="s" s="80">
        <v>514</v>
      </c>
      <c r="M138" t="s" s="78">
        <v>515</v>
      </c>
      <c r="N138" t="s" s="78">
        <v>515</v>
      </c>
      <c r="Q138" t="s" s="78">
        <v>529</v>
      </c>
      <c r="S138" t="s" s="81">
        <v>42</v>
      </c>
      <c r="T138" s="82"/>
      <c r="U138" s="82"/>
      <c r="V138" s="84"/>
      <c r="W138" s="84"/>
      <c r="X138" s="84"/>
      <c r="Y138" s="85"/>
      <c r="Z138" s="85"/>
      <c r="AA138" s="85"/>
      <c r="AB138" s="84"/>
      <c r="AC138" s="84"/>
      <c r="AD138" s="84"/>
    </row>
    <row r="139" s="39" customFormat="1" ht="45.75" customHeight="1">
      <c r="A139" s="79"/>
      <c r="B139" s="87"/>
      <c r="E139" t="s" s="69">
        <v>75</v>
      </c>
      <c r="F139" t="s" s="109">
        <v>516</v>
      </c>
      <c r="G139" s="86"/>
      <c r="I139" t="s" s="186">
        <v>360</v>
      </c>
      <c r="J139" s="187">
        <f>IF(I139="Si",1,IF(I139="No",0,"error"))</f>
        <v>1</v>
      </c>
      <c r="L139" s="143"/>
      <c r="M139" s="89"/>
      <c r="N139" s="89"/>
      <c r="P139" s="89"/>
      <c r="Q139" s="89"/>
      <c r="R139" s="89"/>
      <c r="S139" s="91"/>
      <c r="T139" s="91"/>
      <c r="U139" s="91"/>
      <c r="Y139" s="91"/>
      <c r="Z139" s="91"/>
      <c r="AA139" s="91"/>
    </row>
    <row r="140" s="39" customFormat="1" ht="45.75" customHeight="1">
      <c r="A140" s="79"/>
      <c r="B140" s="87"/>
      <c r="E140" t="s" s="69">
        <v>75</v>
      </c>
      <c r="F140" t="s" s="192">
        <v>517</v>
      </c>
      <c r="G140" s="86"/>
      <c r="I140" t="s" s="193">
        <v>124</v>
      </c>
      <c r="J140" s="194">
        <f>IF(I140="Si",1,IF(I140="No",0,"error"))</f>
        <v>0</v>
      </c>
      <c r="K140" s="195"/>
      <c r="L140" t="s" s="202">
        <v>125</v>
      </c>
      <c r="M140" s="89"/>
      <c r="N140" s="89"/>
      <c r="P140" s="89"/>
      <c r="Q140" s="89"/>
      <c r="R140" s="89"/>
      <c r="S140" s="91"/>
      <c r="T140" s="91"/>
      <c r="U140" t="s" s="203">
        <v>530</v>
      </c>
      <c r="Y140" s="91"/>
      <c r="Z140" s="91"/>
      <c r="AA140" s="91"/>
    </row>
    <row r="141" s="39" customFormat="1" ht="45.75" customHeight="1">
      <c r="A141" s="79"/>
      <c r="B141" s="87"/>
      <c r="E141" t="s" s="69">
        <v>75</v>
      </c>
      <c r="F141" t="s" s="109">
        <v>519</v>
      </c>
      <c r="G141" s="86"/>
      <c r="I141" t="s" s="144">
        <v>360</v>
      </c>
      <c r="J141" s="66">
        <v>1</v>
      </c>
      <c r="L141" t="s" s="199">
        <v>514</v>
      </c>
      <c r="M141" s="89"/>
      <c r="N141" s="89"/>
      <c r="P141" s="89"/>
      <c r="Q141" s="89"/>
      <c r="R141" s="89"/>
      <c r="S141" s="91"/>
      <c r="T141" s="91"/>
      <c r="U141" s="91"/>
      <c r="Y141" s="91"/>
      <c r="Z141" s="91"/>
      <c r="AA141" s="91"/>
    </row>
    <row r="142" s="39" customFormat="1" ht="45.75" customHeight="1">
      <c r="A142" s="79"/>
      <c r="B142" s="87"/>
      <c r="E142" t="s" s="69">
        <v>75</v>
      </c>
      <c r="F142" t="s" s="109">
        <v>531</v>
      </c>
      <c r="G142" s="86"/>
      <c r="I142" t="s" s="144">
        <v>360</v>
      </c>
      <c r="J142" s="66">
        <v>1</v>
      </c>
      <c r="L142" s="143"/>
      <c r="M142" s="89"/>
      <c r="N142" s="89"/>
      <c r="P142" s="89"/>
      <c r="Q142" s="89"/>
      <c r="R142" s="89"/>
      <c r="S142" s="91"/>
      <c r="T142" s="91"/>
      <c r="U142" s="91"/>
      <c r="Y142" s="91"/>
      <c r="Z142" s="91"/>
      <c r="AA142" s="91"/>
    </row>
    <row r="143" s="39" customFormat="1" ht="45.75" customHeight="1">
      <c r="A143" s="79"/>
      <c r="B143" s="87"/>
      <c r="E143" t="s" s="69">
        <v>75</v>
      </c>
      <c r="F143" t="s" s="109">
        <v>521</v>
      </c>
      <c r="G143" s="86"/>
      <c r="I143" t="s" s="144">
        <v>360</v>
      </c>
      <c r="J143" s="66">
        <v>1</v>
      </c>
      <c r="L143" s="143"/>
      <c r="M143" s="89"/>
      <c r="N143" s="89"/>
      <c r="P143" s="89"/>
      <c r="Q143" s="89"/>
      <c r="R143" s="89"/>
      <c r="S143" s="91"/>
      <c r="T143" s="91"/>
      <c r="U143" s="91"/>
      <c r="Y143" s="91"/>
      <c r="Z143" s="91"/>
      <c r="AA143" s="91"/>
    </row>
    <row r="144" s="39" customFormat="1" ht="45.75" customHeight="1">
      <c r="A144" s="79"/>
      <c r="B144" s="87"/>
      <c r="E144" t="s" s="69">
        <v>75</v>
      </c>
      <c r="F144" t="s" s="198">
        <v>522</v>
      </c>
      <c r="G144" s="86"/>
      <c r="I144" t="s" s="144">
        <v>360</v>
      </c>
      <c r="J144" s="66">
        <v>1</v>
      </c>
      <c r="L144" s="143"/>
      <c r="M144" s="89"/>
      <c r="N144" s="89"/>
      <c r="P144" s="89"/>
      <c r="Q144" s="89"/>
      <c r="R144" s="89"/>
      <c r="S144" s="91"/>
      <c r="T144" s="91"/>
      <c r="U144" s="91"/>
      <c r="Y144" s="91"/>
      <c r="Z144" s="91"/>
      <c r="AA144" s="91"/>
    </row>
    <row r="145" s="39" customFormat="1" ht="45.75" customHeight="1">
      <c r="A145" s="79"/>
      <c r="B145" s="87"/>
      <c r="E145" t="s" s="69">
        <v>75</v>
      </c>
      <c r="F145" t="s" s="109">
        <v>532</v>
      </c>
      <c r="G145" s="86"/>
      <c r="I145" t="s" s="144">
        <v>360</v>
      </c>
      <c r="J145" s="66">
        <v>1</v>
      </c>
      <c r="L145" s="143"/>
      <c r="M145" s="89"/>
      <c r="N145" s="89"/>
      <c r="P145" s="89"/>
      <c r="Q145" s="89"/>
      <c r="R145" s="89"/>
      <c r="S145" s="91"/>
      <c r="T145" s="91"/>
      <c r="U145" s="91"/>
      <c r="Y145" s="91"/>
      <c r="Z145" s="91"/>
      <c r="AA145" s="91"/>
    </row>
    <row r="146" s="39" customFormat="1" ht="45.75" customHeight="1">
      <c r="A146" s="79"/>
      <c r="B146" s="87"/>
      <c r="E146" t="s" s="69">
        <v>75</v>
      </c>
      <c r="F146" t="s" s="109">
        <v>533</v>
      </c>
      <c r="G146" s="86"/>
      <c r="I146" t="s" s="144">
        <v>360</v>
      </c>
      <c r="J146" s="66">
        <v>1</v>
      </c>
      <c r="L146" s="143"/>
      <c r="M146" s="89"/>
      <c r="N146" s="89"/>
      <c r="P146" s="89"/>
      <c r="Q146" s="89"/>
      <c r="R146" s="89"/>
      <c r="S146" s="91"/>
      <c r="T146" s="91"/>
      <c r="U146" s="91"/>
      <c r="Y146" s="91"/>
      <c r="Z146" s="91"/>
      <c r="AA146" s="91"/>
    </row>
    <row r="147" s="39" customFormat="1" ht="45.75" customHeight="1">
      <c r="A147" s="79"/>
      <c r="B147" s="87"/>
      <c r="E147" t="s" s="69">
        <v>75</v>
      </c>
      <c r="F147" t="s" s="109">
        <v>534</v>
      </c>
      <c r="G147" s="86"/>
      <c r="I147" t="s" s="144">
        <v>360</v>
      </c>
      <c r="J147" s="66">
        <v>1</v>
      </c>
      <c r="L147" s="143"/>
      <c r="M147" s="89"/>
      <c r="N147" s="89"/>
      <c r="P147" s="89"/>
      <c r="Q147" s="89"/>
      <c r="R147" s="89"/>
      <c r="S147" s="91"/>
      <c r="T147" s="91"/>
      <c r="U147" s="91"/>
      <c r="Y147" s="91"/>
      <c r="Z147" s="91"/>
      <c r="AA147" s="91"/>
    </row>
    <row r="148" s="39" customFormat="1" ht="45.75" customHeight="1">
      <c r="A148" s="79"/>
      <c r="B148" s="87"/>
      <c r="E148" t="s" s="69">
        <v>75</v>
      </c>
      <c r="F148" t="s" s="109">
        <v>535</v>
      </c>
      <c r="G148" s="86"/>
      <c r="I148" t="s" s="144">
        <v>360</v>
      </c>
      <c r="J148" s="66">
        <v>1</v>
      </c>
      <c r="L148" s="143"/>
      <c r="M148" s="89"/>
      <c r="N148" s="89"/>
      <c r="P148" s="89"/>
      <c r="Q148" s="89"/>
      <c r="R148" s="89"/>
      <c r="S148" s="91"/>
      <c r="T148" s="91"/>
      <c r="U148" s="91"/>
      <c r="Y148" s="91"/>
      <c r="Z148" s="91"/>
      <c r="AA148" s="91"/>
    </row>
    <row r="149" s="39" customFormat="1" ht="45.75" customHeight="1">
      <c r="A149" s="79"/>
      <c r="B149" s="87"/>
      <c r="E149" t="s" s="69">
        <v>75</v>
      </c>
      <c r="F149" t="s" s="109">
        <v>536</v>
      </c>
      <c r="G149" s="86"/>
      <c r="I149" t="s" s="144">
        <v>360</v>
      </c>
      <c r="J149" s="66">
        <v>1</v>
      </c>
      <c r="L149" s="143"/>
      <c r="M149" s="89"/>
      <c r="N149" s="89"/>
      <c r="P149" s="89"/>
      <c r="Q149" s="89"/>
      <c r="R149" s="89"/>
      <c r="S149" s="91"/>
      <c r="T149" s="91"/>
      <c r="U149" s="91"/>
      <c r="Y149" s="91"/>
      <c r="Z149" s="91"/>
      <c r="AA149" s="91"/>
    </row>
    <row r="150" s="39" customFormat="1" ht="45.75" customHeight="1">
      <c r="A150" s="79"/>
      <c r="B150" s="87"/>
      <c r="E150" t="s" s="69">
        <v>75</v>
      </c>
      <c r="F150" t="s" s="109">
        <v>537</v>
      </c>
      <c r="G150" s="86"/>
      <c r="I150" t="s" s="144">
        <v>360</v>
      </c>
      <c r="J150" s="66">
        <v>1</v>
      </c>
      <c r="L150" s="143"/>
      <c r="M150" s="89"/>
      <c r="N150" s="89"/>
      <c r="P150" s="89"/>
      <c r="Q150" s="89"/>
      <c r="R150" s="89"/>
      <c r="S150" s="91"/>
      <c r="T150" s="91"/>
      <c r="U150" s="91"/>
      <c r="Y150" s="91"/>
      <c r="Z150" s="91"/>
      <c r="AA150" s="91"/>
    </row>
    <row r="151" s="39" customFormat="1" ht="45.75" customHeight="1">
      <c r="A151" s="79"/>
      <c r="B151" s="87"/>
      <c r="E151" t="s" s="69">
        <v>75</v>
      </c>
      <c r="F151" t="s" s="109">
        <v>538</v>
      </c>
      <c r="G151" s="86"/>
      <c r="I151" t="s" s="144">
        <v>360</v>
      </c>
      <c r="J151" s="66">
        <v>1</v>
      </c>
      <c r="L151" s="143"/>
      <c r="M151" s="89"/>
      <c r="N151" s="89"/>
      <c r="P151" s="89"/>
      <c r="Q151" s="89"/>
      <c r="R151" s="89"/>
      <c r="S151" s="91"/>
      <c r="T151" s="91"/>
      <c r="U151" s="91"/>
      <c r="Y151" s="91"/>
      <c r="Z151" s="91"/>
      <c r="AA151" s="91"/>
    </row>
    <row r="152" s="39" customFormat="1" ht="45.75" customHeight="1">
      <c r="A152" s="79"/>
      <c r="B152" s="87"/>
      <c r="E152" t="s" s="69">
        <v>75</v>
      </c>
      <c r="F152" t="s" s="109">
        <v>539</v>
      </c>
      <c r="G152" s="86"/>
      <c r="I152" t="s" s="144">
        <v>360</v>
      </c>
      <c r="J152" s="66">
        <v>1</v>
      </c>
      <c r="L152" s="117"/>
      <c r="M152" s="94"/>
      <c r="N152" s="94"/>
      <c r="P152" s="94"/>
      <c r="Q152" s="94"/>
      <c r="R152" s="94"/>
      <c r="S152" s="96"/>
      <c r="T152" s="96"/>
      <c r="U152" s="96"/>
      <c r="Y152" s="96"/>
      <c r="Z152" s="96"/>
      <c r="AA152" s="96"/>
    </row>
    <row r="153" s="39" customFormat="1" ht="88.5" customHeight="1">
      <c r="A153" s="79"/>
      <c r="B153" s="87"/>
      <c r="C153" t="s" s="78">
        <v>540</v>
      </c>
      <c r="D153" t="s" s="78">
        <v>541</v>
      </c>
      <c r="E153" s="69"/>
      <c r="F153" t="s" s="109">
        <v>542</v>
      </c>
      <c r="G153" s="86"/>
      <c r="H153" t="s" s="77">
        <v>543</v>
      </c>
      <c r="J153" s="184"/>
      <c r="L153" t="s" s="80">
        <v>514</v>
      </c>
      <c r="M153" t="s" s="78">
        <v>133</v>
      </c>
      <c r="N153" t="s" s="78">
        <v>133</v>
      </c>
      <c r="Q153" t="s" s="78">
        <v>224</v>
      </c>
      <c r="S153" s="82"/>
      <c r="T153" t="s" s="81">
        <v>42</v>
      </c>
      <c r="U153" s="82"/>
      <c r="V153" s="84"/>
      <c r="W153" s="84"/>
      <c r="X153" s="84"/>
      <c r="Y153" s="85"/>
      <c r="Z153" s="85"/>
      <c r="AA153" s="85"/>
      <c r="AB153" s="84"/>
      <c r="AC153" s="84"/>
      <c r="AD153" s="84"/>
    </row>
    <row r="154" s="39" customFormat="1" ht="30" customHeight="1">
      <c r="A154" s="79"/>
      <c r="B154" s="87"/>
      <c r="E154" t="s" s="69">
        <v>75</v>
      </c>
      <c r="F154" t="s" s="109">
        <v>531</v>
      </c>
      <c r="G154" s="86"/>
      <c r="H154" s="87"/>
      <c r="I154" t="s" s="186">
        <v>60</v>
      </c>
      <c r="J154" s="187">
        <f>IF(I154="Si",1,IF(I154="No",0,"error"))</f>
        <v>1</v>
      </c>
      <c r="L154" s="88"/>
      <c r="M154" s="89"/>
      <c r="N154" s="89"/>
      <c r="P154" s="89"/>
      <c r="Q154" s="89"/>
      <c r="R154" s="89"/>
      <c r="S154" s="91"/>
      <c r="T154" s="91"/>
      <c r="U154" s="91"/>
      <c r="Y154" s="91"/>
      <c r="Z154" s="91"/>
      <c r="AA154" s="91"/>
    </row>
    <row r="155" s="39" customFormat="1" ht="30" customHeight="1">
      <c r="A155" s="79"/>
      <c r="B155" s="87"/>
      <c r="E155" t="s" s="69">
        <v>75</v>
      </c>
      <c r="F155" t="s" s="109">
        <v>521</v>
      </c>
      <c r="G155" s="86"/>
      <c r="H155" s="87"/>
      <c r="I155" t="s" s="144">
        <v>60</v>
      </c>
      <c r="J155" s="66">
        <f>IF(I155="Si",1,IF(I155="No",0,"error"))</f>
        <v>1</v>
      </c>
      <c r="L155" s="88"/>
      <c r="M155" s="89"/>
      <c r="N155" s="89"/>
      <c r="P155" s="89"/>
      <c r="Q155" s="89"/>
      <c r="R155" s="89"/>
      <c r="S155" s="91"/>
      <c r="T155" s="91"/>
      <c r="U155" s="91"/>
      <c r="Y155" s="91"/>
      <c r="Z155" s="91"/>
      <c r="AA155" s="91"/>
    </row>
    <row r="156" s="39" customFormat="1" ht="30" customHeight="1">
      <c r="A156" s="79"/>
      <c r="B156" s="87"/>
      <c r="E156" t="s" s="69">
        <v>75</v>
      </c>
      <c r="F156" t="s" s="198">
        <v>522</v>
      </c>
      <c r="G156" s="86"/>
      <c r="H156" s="87"/>
      <c r="I156" t="s" s="144">
        <v>60</v>
      </c>
      <c r="J156" s="66">
        <f>IF(I156="Si",1,IF(I156="No",0,"error"))</f>
        <v>1</v>
      </c>
      <c r="L156" s="88"/>
      <c r="M156" s="89"/>
      <c r="N156" s="89"/>
      <c r="P156" s="89"/>
      <c r="Q156" s="89"/>
      <c r="R156" s="89"/>
      <c r="S156" s="91"/>
      <c r="T156" s="91"/>
      <c r="U156" s="91"/>
      <c r="Y156" s="91"/>
      <c r="Z156" s="91"/>
      <c r="AA156" s="91"/>
    </row>
    <row r="157" s="39" customFormat="1" ht="30" customHeight="1">
      <c r="A157" s="79"/>
      <c r="B157" s="87"/>
      <c r="E157" t="s" s="69">
        <v>75</v>
      </c>
      <c r="F157" t="s" s="109">
        <v>523</v>
      </c>
      <c r="G157" s="86"/>
      <c r="H157" s="87"/>
      <c r="I157" t="s" s="144">
        <v>60</v>
      </c>
      <c r="J157" s="66">
        <f>IF(I157="Si",1,IF(I157="No",0,"error"))</f>
        <v>1</v>
      </c>
      <c r="L157" s="88"/>
      <c r="M157" s="89"/>
      <c r="N157" s="89"/>
      <c r="P157" s="89"/>
      <c r="Q157" s="89"/>
      <c r="R157" s="89"/>
      <c r="S157" s="91"/>
      <c r="T157" s="91"/>
      <c r="U157" s="91"/>
      <c r="Y157" s="91"/>
      <c r="Z157" s="91"/>
      <c r="AA157" s="91"/>
    </row>
    <row r="158" s="39" customFormat="1" ht="30" customHeight="1">
      <c r="A158" s="79"/>
      <c r="B158" s="87"/>
      <c r="E158" t="s" s="69">
        <v>75</v>
      </c>
      <c r="F158" t="s" s="109">
        <v>532</v>
      </c>
      <c r="G158" s="86"/>
      <c r="H158" s="87"/>
      <c r="I158" t="s" s="144">
        <v>60</v>
      </c>
      <c r="J158" s="66">
        <f>IF(I158="Si",1,IF(I158="No",0,"error"))</f>
        <v>1</v>
      </c>
      <c r="L158" s="88"/>
      <c r="M158" s="89"/>
      <c r="N158" s="89"/>
      <c r="P158" s="89"/>
      <c r="Q158" s="89"/>
      <c r="R158" s="89"/>
      <c r="S158" s="91"/>
      <c r="T158" s="91"/>
      <c r="U158" s="91"/>
      <c r="Y158" s="91"/>
      <c r="Z158" s="91"/>
      <c r="AA158" s="91"/>
    </row>
    <row r="159" s="39" customFormat="1" ht="30" customHeight="1">
      <c r="A159" s="79"/>
      <c r="B159" s="87"/>
      <c r="E159" t="s" s="69">
        <v>75</v>
      </c>
      <c r="F159" t="s" s="109">
        <v>544</v>
      </c>
      <c r="G159" s="86"/>
      <c r="H159" s="87"/>
      <c r="I159" t="s" s="144">
        <v>60</v>
      </c>
      <c r="J159" s="66">
        <f>IF(I159="Si",1,IF(I159="No",0,"error"))</f>
        <v>1</v>
      </c>
      <c r="L159" s="88"/>
      <c r="M159" s="89"/>
      <c r="N159" s="89"/>
      <c r="P159" s="89"/>
      <c r="Q159" s="89"/>
      <c r="R159" s="89"/>
      <c r="S159" s="91"/>
      <c r="T159" s="91"/>
      <c r="U159" s="91"/>
      <c r="Y159" s="91"/>
      <c r="Z159" s="91"/>
      <c r="AA159" s="91"/>
    </row>
    <row r="160" s="39" customFormat="1" ht="30" customHeight="1">
      <c r="A160" s="79"/>
      <c r="B160" s="87"/>
      <c r="E160" t="s" s="69">
        <v>75</v>
      </c>
      <c r="F160" t="s" s="109">
        <v>545</v>
      </c>
      <c r="G160" s="86"/>
      <c r="H160" s="87"/>
      <c r="I160" t="s" s="144">
        <v>60</v>
      </c>
      <c r="J160" s="66">
        <f>IF(I160="Si",1,IF(I160="No",0,"error"))</f>
        <v>1</v>
      </c>
      <c r="L160" s="88"/>
      <c r="M160" s="89"/>
      <c r="N160" s="89"/>
      <c r="P160" s="89"/>
      <c r="Q160" s="89"/>
      <c r="R160" s="89"/>
      <c r="S160" s="91"/>
      <c r="T160" s="91"/>
      <c r="U160" s="91"/>
      <c r="Y160" s="91"/>
      <c r="Z160" s="91"/>
      <c r="AA160" s="91"/>
    </row>
    <row r="161" s="39" customFormat="1" ht="30" customHeight="1">
      <c r="A161" s="79"/>
      <c r="B161" s="87"/>
      <c r="E161" t="s" s="69">
        <v>75</v>
      </c>
      <c r="F161" t="s" s="109">
        <v>546</v>
      </c>
      <c r="G161" s="86"/>
      <c r="H161" s="97"/>
      <c r="I161" t="s" s="144">
        <v>60</v>
      </c>
      <c r="J161" s="66">
        <f>IF(I161="Si",1,IF(I161="No",0,"error"))</f>
        <v>1</v>
      </c>
      <c r="L161" s="93"/>
      <c r="M161" s="94"/>
      <c r="N161" s="94"/>
      <c r="P161" s="94"/>
      <c r="Q161" s="94"/>
      <c r="R161" s="94"/>
      <c r="S161" s="96"/>
      <c r="T161" s="96"/>
      <c r="U161" s="96"/>
      <c r="Y161" s="96"/>
      <c r="Z161" s="96"/>
      <c r="AA161" s="96"/>
    </row>
    <row r="162" s="39" customFormat="1" ht="75" customHeight="1">
      <c r="A162" s="79"/>
      <c r="B162" s="87"/>
      <c r="C162" t="s" s="69">
        <v>547</v>
      </c>
      <c r="D162" t="s" s="69">
        <v>548</v>
      </c>
      <c r="E162" t="s" s="69">
        <v>75</v>
      </c>
      <c r="F162" t="s" s="69">
        <v>549</v>
      </c>
      <c r="G162" s="100"/>
      <c r="H162" t="s" s="64">
        <v>550</v>
      </c>
      <c r="I162" t="s" s="144">
        <v>30</v>
      </c>
      <c r="J162" s="66">
        <f>IF(I162="Si",1,IF(I162="No",0,"error"))</f>
        <v>1</v>
      </c>
      <c r="L162" t="s" s="98">
        <v>551</v>
      </c>
      <c r="M162" t="s" s="78">
        <v>552</v>
      </c>
      <c r="N162" t="s" s="78">
        <v>552</v>
      </c>
      <c r="Q162" t="s" s="78">
        <v>250</v>
      </c>
      <c r="R162" t="s" s="69">
        <v>553</v>
      </c>
      <c r="S162" s="83"/>
      <c r="T162" t="s" s="72">
        <v>42</v>
      </c>
      <c r="U162" s="83"/>
      <c r="V162" s="73"/>
      <c r="W162" s="73"/>
      <c r="X162" s="73"/>
      <c r="Y162" s="75"/>
      <c r="Z162" s="75"/>
      <c r="AA162" s="75"/>
      <c r="AB162" s="73"/>
      <c r="AC162" s="73"/>
      <c r="AD162" s="73"/>
    </row>
    <row r="163" s="39" customFormat="1" ht="144.75" customHeight="1">
      <c r="A163" s="79"/>
      <c r="B163" s="87"/>
      <c r="C163" t="s" s="69">
        <v>554</v>
      </c>
      <c r="D163" t="s" s="69">
        <v>555</v>
      </c>
      <c r="E163" t="s" s="69">
        <v>75</v>
      </c>
      <c r="F163" t="s" s="69">
        <v>556</v>
      </c>
      <c r="G163" t="s" s="69">
        <v>557</v>
      </c>
      <c r="H163" t="s" s="64">
        <v>558</v>
      </c>
      <c r="I163" t="s" s="144">
        <v>60</v>
      </c>
      <c r="J163" s="66">
        <f>IF(I163="Si",1,IF(I163="No",0,"error"))</f>
        <v>1</v>
      </c>
      <c r="L163" t="s" s="98">
        <v>559</v>
      </c>
      <c r="M163" s="94"/>
      <c r="N163" s="94"/>
      <c r="Q163" s="94"/>
      <c r="R163" t="s" s="69">
        <v>560</v>
      </c>
      <c r="S163" s="83"/>
      <c r="T163" t="s" s="72">
        <v>42</v>
      </c>
      <c r="U163" s="83"/>
      <c r="V163" s="73"/>
      <c r="W163" s="73"/>
      <c r="X163" s="73"/>
      <c r="Y163" s="75"/>
      <c r="Z163" s="75"/>
      <c r="AA163" s="75"/>
      <c r="AB163" s="73"/>
      <c r="AC163" s="73"/>
      <c r="AD163" s="73"/>
    </row>
    <row r="164" s="39" customFormat="1" ht="45.75" customHeight="1">
      <c r="A164" s="79"/>
      <c r="B164" s="87"/>
      <c r="C164" t="s" s="78">
        <v>561</v>
      </c>
      <c r="D164" t="s" s="78">
        <v>562</v>
      </c>
      <c r="E164" t="s" s="69">
        <v>75</v>
      </c>
      <c r="F164" t="s" s="69">
        <v>563</v>
      </c>
      <c r="G164" t="s" s="78">
        <v>564</v>
      </c>
      <c r="H164" t="s" s="77">
        <v>565</v>
      </c>
      <c r="I164" t="s" s="144">
        <v>60</v>
      </c>
      <c r="J164" s="66">
        <f>IF(I164="Si",1,IF(I164="No",0,"error"))</f>
        <v>1</v>
      </c>
      <c r="L164" t="s" s="80">
        <v>566</v>
      </c>
      <c r="M164" t="s" s="78">
        <v>133</v>
      </c>
      <c r="N164" t="s" s="78">
        <v>133</v>
      </c>
      <c r="O164" s="94"/>
      <c r="Q164" t="s" s="78">
        <v>224</v>
      </c>
      <c r="S164" t="s" s="81">
        <v>42</v>
      </c>
      <c r="T164" s="82"/>
      <c r="U164" t="s" s="81">
        <v>567</v>
      </c>
      <c r="V164" s="84"/>
      <c r="W164" s="84"/>
      <c r="X164" s="84"/>
      <c r="Y164" t="s" s="99">
        <v>42</v>
      </c>
      <c r="Z164" s="85"/>
      <c r="AA164" t="s" s="99">
        <v>568</v>
      </c>
      <c r="AB164" s="84"/>
      <c r="AC164" s="84"/>
      <c r="AD164" s="84"/>
    </row>
    <row r="165" s="39" customFormat="1" ht="40.7" customHeight="1">
      <c r="A165" s="79"/>
      <c r="B165" s="87"/>
      <c r="E165" t="s" s="69">
        <v>75</v>
      </c>
      <c r="F165" t="s" s="69">
        <v>569</v>
      </c>
      <c r="G165" s="100"/>
      <c r="H165" s="97"/>
      <c r="I165" t="s" s="144">
        <v>60</v>
      </c>
      <c r="J165" s="66">
        <f>IF(I165="Si",1,IF(I165="No",0,"error"))</f>
        <v>1</v>
      </c>
      <c r="L165" s="93"/>
      <c r="M165" s="94"/>
      <c r="N165" s="94"/>
      <c r="P165" s="94"/>
      <c r="Q165" s="94"/>
      <c r="R165" s="94"/>
      <c r="S165" s="96"/>
      <c r="T165" s="96"/>
      <c r="U165" s="96"/>
      <c r="Y165" s="96"/>
      <c r="Z165" s="96"/>
      <c r="AA165" s="96"/>
    </row>
    <row r="166" s="39" customFormat="1" ht="62.25" customHeight="1">
      <c r="A166" s="79"/>
      <c r="B166" s="87"/>
      <c r="C166" t="s" s="78">
        <v>570</v>
      </c>
      <c r="D166" t="s" s="78">
        <v>571</v>
      </c>
      <c r="E166" t="s" s="69">
        <v>75</v>
      </c>
      <c r="F166" t="s" s="69">
        <v>572</v>
      </c>
      <c r="G166" t="s" s="77">
        <v>573</v>
      </c>
      <c r="H166" t="s" s="77">
        <v>574</v>
      </c>
      <c r="I166" t="s" s="204">
        <v>60</v>
      </c>
      <c r="J166" s="66">
        <f>IF(I166="Si",1,IF(I166="No",0,"error"))</f>
        <v>1</v>
      </c>
      <c r="K166" s="185"/>
      <c r="L166" t="s" s="102">
        <v>575</v>
      </c>
      <c r="M166" t="s" s="78">
        <v>576</v>
      </c>
      <c r="N166" t="s" s="78">
        <v>577</v>
      </c>
      <c r="Q166" t="s" s="78">
        <v>578</v>
      </c>
      <c r="S166" s="82"/>
      <c r="T166" t="s" s="81">
        <v>42</v>
      </c>
      <c r="U166" s="82"/>
      <c r="V166" s="84"/>
      <c r="W166" s="84"/>
      <c r="X166" s="84"/>
      <c r="Y166" s="85"/>
      <c r="Z166" s="85"/>
      <c r="AA166" s="85"/>
      <c r="AB166" s="84"/>
      <c r="AC166" s="84"/>
      <c r="AD166" s="84"/>
    </row>
    <row r="167" s="39" customFormat="1" ht="72.75" customHeight="1">
      <c r="A167" s="79"/>
      <c r="B167" s="87"/>
      <c r="D167" s="123"/>
      <c r="E167" t="s" s="69">
        <v>75</v>
      </c>
      <c r="F167" t="s" s="69">
        <v>579</v>
      </c>
      <c r="G167" s="97"/>
      <c r="H167" s="97"/>
      <c r="J167" s="67"/>
      <c r="K167" s="188"/>
      <c r="L167" s="94"/>
      <c r="M167" s="94"/>
      <c r="N167" s="94"/>
      <c r="P167" s="94"/>
      <c r="Q167" s="94"/>
      <c r="R167" s="94"/>
      <c r="S167" s="96"/>
      <c r="T167" s="96"/>
      <c r="U167" s="96"/>
      <c r="Y167" s="96"/>
      <c r="Z167" s="96"/>
      <c r="AA167" s="96"/>
    </row>
    <row r="168" s="39" customFormat="1" ht="78.75" customHeight="1">
      <c r="A168" s="79"/>
      <c r="B168" s="87"/>
      <c r="C168" t="s" s="69">
        <v>580</v>
      </c>
      <c r="D168" t="s" s="69">
        <v>581</v>
      </c>
      <c r="E168" t="s" s="69">
        <v>75</v>
      </c>
      <c r="F168" t="s" s="69">
        <v>582</v>
      </c>
      <c r="G168" t="s" s="69">
        <v>583</v>
      </c>
      <c r="H168" t="s" s="64">
        <v>584</v>
      </c>
      <c r="I168" t="s" s="144">
        <v>60</v>
      </c>
      <c r="J168" s="66">
        <f>IF(I168="Si",1,IF(I168="No",0,"error"))</f>
        <v>1</v>
      </c>
      <c r="L168" t="s" s="98">
        <v>585</v>
      </c>
      <c r="M168" t="s" s="69">
        <v>586</v>
      </c>
      <c r="N168" t="s" s="69">
        <v>586</v>
      </c>
      <c r="Q168" t="s" s="69">
        <v>587</v>
      </c>
      <c r="S168" s="83"/>
      <c r="T168" t="s" s="72">
        <v>42</v>
      </c>
      <c r="U168" s="83"/>
      <c r="V168" s="73"/>
      <c r="W168" s="73"/>
      <c r="X168" s="73"/>
      <c r="Y168" s="75"/>
      <c r="Z168" s="75"/>
      <c r="AA168" s="75"/>
      <c r="AB168" s="73"/>
      <c r="AC168" s="73"/>
      <c r="AD168" s="73"/>
    </row>
    <row r="169" s="39" customFormat="1" ht="63" customHeight="1">
      <c r="A169" s="79"/>
      <c r="B169" s="87"/>
      <c r="C169" t="s" s="78">
        <v>588</v>
      </c>
      <c r="D169" t="s" s="78">
        <v>589</v>
      </c>
      <c r="E169" t="s" s="69">
        <v>75</v>
      </c>
      <c r="F169" t="s" s="69">
        <v>590</v>
      </c>
      <c r="G169" t="s" s="69">
        <v>591</v>
      </c>
      <c r="H169" t="s" s="77">
        <v>592</v>
      </c>
      <c r="I169" t="s" s="144">
        <v>360</v>
      </c>
      <c r="J169" s="66">
        <f>IF(I169="Si",1,IF(I169="No",0,"error"))</f>
        <v>1</v>
      </c>
      <c r="L169" t="s" s="80">
        <v>593</v>
      </c>
      <c r="M169" t="s" s="78">
        <v>586</v>
      </c>
      <c r="N169" t="s" s="78">
        <v>586</v>
      </c>
      <c r="Q169" t="s" s="78">
        <v>224</v>
      </c>
      <c r="S169" t="s" s="81">
        <v>42</v>
      </c>
      <c r="T169" s="82"/>
      <c r="U169" t="s" s="81">
        <v>594</v>
      </c>
      <c r="V169" s="84"/>
      <c r="W169" s="84"/>
      <c r="X169" s="84"/>
      <c r="Y169" s="85"/>
      <c r="Z169" s="85"/>
      <c r="AA169" s="85"/>
      <c r="AB169" s="84"/>
      <c r="AC169" s="84"/>
      <c r="AD169" s="84"/>
    </row>
    <row r="170" s="39" customFormat="1" ht="30.75" customHeight="1">
      <c r="A170" s="79"/>
      <c r="B170" s="87"/>
      <c r="E170" t="s" s="69">
        <v>75</v>
      </c>
      <c r="F170" t="s" s="69">
        <v>595</v>
      </c>
      <c r="G170" t="s" s="78">
        <v>596</v>
      </c>
      <c r="H170" s="87"/>
      <c r="J170" s="184"/>
      <c r="L170" s="88"/>
      <c r="M170" s="89"/>
      <c r="N170" s="89"/>
      <c r="P170" s="89"/>
      <c r="Q170" s="89"/>
      <c r="R170" s="89"/>
      <c r="S170" s="91"/>
      <c r="T170" s="91"/>
      <c r="U170" s="91"/>
      <c r="Y170" s="91"/>
      <c r="Z170" s="91"/>
      <c r="AA170" s="91"/>
    </row>
    <row r="171" s="39" customFormat="1" ht="30.75" customHeight="1">
      <c r="A171" s="79"/>
      <c r="B171" s="87"/>
      <c r="E171" t="s" s="69">
        <v>48</v>
      </c>
      <c r="F171" t="s" s="109">
        <v>597</v>
      </c>
      <c r="G171" s="86"/>
      <c r="H171" s="87"/>
      <c r="I171" t="s" s="186">
        <v>60</v>
      </c>
      <c r="J171" s="187">
        <f>IF(I171="Si",1,IF(I171="No",0,"error"))</f>
        <v>1</v>
      </c>
      <c r="L171" s="88"/>
      <c r="M171" s="89"/>
      <c r="N171" s="89"/>
      <c r="P171" s="89"/>
      <c r="Q171" s="89"/>
      <c r="R171" s="89"/>
      <c r="S171" s="91"/>
      <c r="T171" s="91"/>
      <c r="U171" s="91"/>
      <c r="Y171" s="91"/>
      <c r="Z171" s="91"/>
      <c r="AA171" s="91"/>
    </row>
    <row r="172" s="39" customFormat="1" ht="30.75" customHeight="1">
      <c r="A172" s="79"/>
      <c r="B172" s="87"/>
      <c r="E172" t="s" s="69">
        <v>57</v>
      </c>
      <c r="F172" t="s" s="109">
        <v>598</v>
      </c>
      <c r="G172" s="86"/>
      <c r="H172" s="87"/>
      <c r="I172" t="s" s="144">
        <v>60</v>
      </c>
      <c r="J172" s="66">
        <f>IF(I172="Si",1,IF(I172="No",0,"error"))</f>
        <v>1</v>
      </c>
      <c r="L172" s="88"/>
      <c r="M172" s="89"/>
      <c r="N172" s="89"/>
      <c r="P172" s="89"/>
      <c r="Q172" s="89"/>
      <c r="R172" s="89"/>
      <c r="S172" s="91"/>
      <c r="T172" s="91"/>
      <c r="U172" s="91"/>
      <c r="Y172" s="91"/>
      <c r="Z172" s="91"/>
      <c r="AA172" s="91"/>
    </row>
    <row r="173" s="39" customFormat="1" ht="30.75" customHeight="1">
      <c r="A173" s="79"/>
      <c r="B173" s="87"/>
      <c r="E173" t="s" s="69">
        <v>61</v>
      </c>
      <c r="F173" t="s" s="109">
        <v>599</v>
      </c>
      <c r="G173" s="86"/>
      <c r="H173" s="87"/>
      <c r="I173" t="s" s="144">
        <v>60</v>
      </c>
      <c r="J173" s="66">
        <f>IF(I173="Si",1,IF(I173="No",0,"error"))</f>
        <v>1</v>
      </c>
      <c r="L173" s="88"/>
      <c r="M173" s="89"/>
      <c r="N173" s="89"/>
      <c r="P173" s="89"/>
      <c r="Q173" s="89"/>
      <c r="R173" s="89"/>
      <c r="S173" s="91"/>
      <c r="T173" s="91"/>
      <c r="U173" s="91"/>
      <c r="Y173" s="91"/>
      <c r="Z173" s="91"/>
      <c r="AA173" s="91"/>
    </row>
    <row r="174" s="39" customFormat="1" ht="30.75" customHeight="1">
      <c r="A174" s="79"/>
      <c r="B174" s="97"/>
      <c r="E174" t="s" s="69">
        <v>64</v>
      </c>
      <c r="F174" t="s" s="109">
        <v>600</v>
      </c>
      <c r="G174" s="100"/>
      <c r="H174" s="97"/>
      <c r="I174" t="s" s="144">
        <v>30</v>
      </c>
      <c r="J174" s="66">
        <f>IF(I174="Si",1,IF(I174="No",0,"error"))</f>
        <v>1</v>
      </c>
      <c r="L174" s="93"/>
      <c r="M174" s="94"/>
      <c r="N174" s="94"/>
      <c r="P174" s="94"/>
      <c r="Q174" s="94"/>
      <c r="R174" s="94"/>
      <c r="S174" s="96"/>
      <c r="T174" s="96"/>
      <c r="U174" s="96"/>
      <c r="Y174" s="96"/>
      <c r="Z174" s="96"/>
      <c r="AA174" s="96"/>
    </row>
    <row r="175" s="39" customFormat="1" ht="68.25" customHeight="1">
      <c r="J175" s="205">
        <f>SUM(J7:J174)</f>
        <v>132</v>
      </c>
    </row>
    <row r="177" s="39" customFormat="1" ht="15" customHeight="1">
      <c r="H177" t="s" s="206">
        <v>601</v>
      </c>
      <c r="I177" s="207">
        <f>J175</f>
        <v>132</v>
      </c>
      <c r="J177" t="s" s="208">
        <v>360</v>
      </c>
      <c r="L177" s="209"/>
    </row>
    <row r="178" s="39" customFormat="1" ht="15.75" customHeight="1">
      <c r="H178" t="s" s="210">
        <v>602</v>
      </c>
      <c r="I178" s="211">
        <v>3</v>
      </c>
      <c r="J178" t="s" s="212">
        <v>124</v>
      </c>
    </row>
    <row r="182" s="39" customFormat="1" ht="15" customHeight="1">
      <c r="B182" t="s" s="213">
        <v>601</v>
      </c>
      <c r="C182" s="214">
        <f>I177</f>
        <v>132</v>
      </c>
    </row>
    <row r="183" s="39" customFormat="1" ht="15" customHeight="1">
      <c r="B183" t="s" s="213">
        <v>602</v>
      </c>
      <c r="C183" s="214">
        <f>I178</f>
        <v>3</v>
      </c>
    </row>
    <row r="184" s="39" customFormat="1" ht="15" customHeight="1">
      <c r="C184" s="214">
        <f>C182+C183</f>
        <v>135</v>
      </c>
    </row>
    <row r="249" s="39" customFormat="1" ht="15" customHeight="1">
      <c r="G249" s="215">
        <f>3210000/30</f>
        <v>107000</v>
      </c>
    </row>
    <row r="250" s="39" customFormat="1" ht="15" customHeight="1">
      <c r="G250" s="215">
        <f>G249*21</f>
        <v>2247000</v>
      </c>
    </row>
    <row r="251" s="39" customFormat="1" ht="15" customHeight="1">
      <c r="G251" s="215">
        <f>G250*0.4</f>
        <v>898800</v>
      </c>
    </row>
    <row r="530" s="39" customFormat="1" ht="23.25" customHeight="1">
      <c r="G530" s="216">
        <f>3210*0.4</f>
        <v>1284</v>
      </c>
    </row>
  </sheetData>
  <mergeCells count="541">
    <mergeCell ref="N8:N12"/>
    <mergeCell ref="N17:N20"/>
    <mergeCell ref="M8:M12"/>
    <mergeCell ref="O163:O164"/>
    <mergeCell ref="AA88:AA94"/>
    <mergeCell ref="AB84:AB86"/>
    <mergeCell ref="R124:R128"/>
    <mergeCell ref="H164:H165"/>
    <mergeCell ref="Z88:Z94"/>
    <mergeCell ref="AA84:AA86"/>
    <mergeCell ref="Q124:Q128"/>
    <mergeCell ref="G164:G165"/>
    <mergeCell ref="N114:N118"/>
    <mergeCell ref="H138:H152"/>
    <mergeCell ref="A53:A74"/>
    <mergeCell ref="E54:E58"/>
    <mergeCell ref="B75:B79"/>
    <mergeCell ref="G22:G23"/>
    <mergeCell ref="D22:D23"/>
    <mergeCell ref="C22:C23"/>
    <mergeCell ref="A22:A31"/>
    <mergeCell ref="H22:H23"/>
    <mergeCell ref="D38:D49"/>
    <mergeCell ref="H35:H37"/>
    <mergeCell ref="G35:G37"/>
    <mergeCell ref="D35:D37"/>
    <mergeCell ref="C35:C37"/>
    <mergeCell ref="A32:A52"/>
    <mergeCell ref="D17:D20"/>
    <mergeCell ref="G14:G15"/>
    <mergeCell ref="H13:H16"/>
    <mergeCell ref="B53:B74"/>
    <mergeCell ref="L13:L16"/>
    <mergeCell ref="C8:C12"/>
    <mergeCell ref="A8:A21"/>
    <mergeCell ref="C17:C20"/>
    <mergeCell ref="D13:D16"/>
    <mergeCell ref="A7:G7"/>
    <mergeCell ref="B32:B52"/>
    <mergeCell ref="I4:K4"/>
    <mergeCell ref="H8:H12"/>
    <mergeCell ref="C13:C16"/>
    <mergeCell ref="E5:F5"/>
    <mergeCell ref="C5:D5"/>
    <mergeCell ref="A5:B5"/>
    <mergeCell ref="G3:R3"/>
    <mergeCell ref="P8:P11"/>
    <mergeCell ref="O8:O11"/>
    <mergeCell ref="B8:B21"/>
    <mergeCell ref="A4:F4"/>
    <mergeCell ref="A3:F3"/>
    <mergeCell ref="B2:F2"/>
    <mergeCell ref="M35:M37"/>
    <mergeCell ref="N35:N37"/>
    <mergeCell ref="A75:A79"/>
    <mergeCell ref="K35:K36"/>
    <mergeCell ref="J35:J36"/>
    <mergeCell ref="I35:I36"/>
    <mergeCell ref="L38:L49"/>
    <mergeCell ref="I5:J5"/>
    <mergeCell ref="P13:P16"/>
    <mergeCell ref="H75:H79"/>
    <mergeCell ref="R35:R37"/>
    <mergeCell ref="Q35:Q37"/>
    <mergeCell ref="P35:P37"/>
    <mergeCell ref="H53:H67"/>
    <mergeCell ref="Q17:Q20"/>
    <mergeCell ref="R13:R16"/>
    <mergeCell ref="G53:G67"/>
    <mergeCell ref="P17:P20"/>
    <mergeCell ref="Q13:Q16"/>
    <mergeCell ref="M17:M20"/>
    <mergeCell ref="D53:D67"/>
    <mergeCell ref="N13:N16"/>
    <mergeCell ref="C53:C67"/>
    <mergeCell ref="L17:L20"/>
    <mergeCell ref="M13:M16"/>
    <mergeCell ref="L8:L11"/>
    <mergeCell ref="M4:R4"/>
    <mergeCell ref="N38:N49"/>
    <mergeCell ref="H17:H20"/>
    <mergeCell ref="C110:C112"/>
    <mergeCell ref="T42:T49"/>
    <mergeCell ref="AD17:AD20"/>
    <mergeCell ref="B129:B174"/>
    <mergeCell ref="U53:U67"/>
    <mergeCell ref="C114:C118"/>
    <mergeCell ref="D110:D112"/>
    <mergeCell ref="U42:U49"/>
    <mergeCell ref="M84:M86"/>
    <mergeCell ref="L88:L94"/>
    <mergeCell ref="C124:C128"/>
    <mergeCell ref="G108:G109"/>
    <mergeCell ref="Q68:Q74"/>
    <mergeCell ref="L84:L86"/>
    <mergeCell ref="K88:K94"/>
    <mergeCell ref="B124:B128"/>
    <mergeCell ref="P68:P74"/>
    <mergeCell ref="Q84:Q86"/>
    <mergeCell ref="G124:G128"/>
    <mergeCell ref="U68:U74"/>
    <mergeCell ref="P88:P94"/>
    <mergeCell ref="R95:R96"/>
    <mergeCell ref="B102:B118"/>
    <mergeCell ref="Q42:Q49"/>
    <mergeCell ref="A102:A118"/>
    <mergeCell ref="P42:P49"/>
    <mergeCell ref="M129:M137"/>
    <mergeCell ref="C169:C174"/>
    <mergeCell ref="U97:U100"/>
    <mergeCell ref="U95:U96"/>
    <mergeCell ref="R103:R109"/>
    <mergeCell ref="T95:T96"/>
    <mergeCell ref="Q103:Q109"/>
    <mergeCell ref="S95:S96"/>
    <mergeCell ref="AD88:AD90"/>
    <mergeCell ref="U124:U128"/>
    <mergeCell ref="U164:U165"/>
    <mergeCell ref="B22:B31"/>
    <mergeCell ref="G2:R2"/>
    <mergeCell ref="U35:U37"/>
    <mergeCell ref="T35:T37"/>
    <mergeCell ref="S35:S37"/>
    <mergeCell ref="T17:T20"/>
    <mergeCell ref="K53:K67"/>
    <mergeCell ref="U13:U16"/>
    <mergeCell ref="S17:S20"/>
    <mergeCell ref="J53:J67"/>
    <mergeCell ref="T13:T16"/>
    <mergeCell ref="R17:R20"/>
    <mergeCell ref="I53:I67"/>
    <mergeCell ref="S13:S16"/>
    <mergeCell ref="B80:B101"/>
    <mergeCell ref="E68:E71"/>
    <mergeCell ref="C76:C78"/>
    <mergeCell ref="T8:T11"/>
    <mergeCell ref="A80:A101"/>
    <mergeCell ref="E64:E67"/>
    <mergeCell ref="S8:S11"/>
    <mergeCell ref="R8:R11"/>
    <mergeCell ref="C68:C73"/>
    <mergeCell ref="S4:U4"/>
    <mergeCell ref="W17:W20"/>
    <mergeCell ref="C97:C100"/>
    <mergeCell ref="N53:N67"/>
    <mergeCell ref="X13:X16"/>
    <mergeCell ref="C80:C87"/>
    <mergeCell ref="D76:D78"/>
    <mergeCell ref="V4:X4"/>
    <mergeCell ref="M38:M49"/>
    <mergeCell ref="V2:X3"/>
    <mergeCell ref="S2:U3"/>
    <mergeCell ref="D122:D123"/>
    <mergeCell ref="X42:X49"/>
    <mergeCell ref="H102:H106"/>
    <mergeCell ref="C122:C123"/>
    <mergeCell ref="W42:W49"/>
    <mergeCell ref="D114:D118"/>
    <mergeCell ref="V42:V49"/>
    <mergeCell ref="N75:N79"/>
    <mergeCell ref="X35:X37"/>
    <mergeCell ref="B119:B123"/>
    <mergeCell ref="M75:M79"/>
    <mergeCell ref="W35:W37"/>
    <mergeCell ref="A119:A123"/>
    <mergeCell ref="V35:V37"/>
    <mergeCell ref="R122:R123"/>
    <mergeCell ref="N138:N152"/>
    <mergeCell ref="G166:G167"/>
    <mergeCell ref="T114:T118"/>
    <mergeCell ref="U110:U112"/>
    <mergeCell ref="W102:W109"/>
    <mergeCell ref="M138:M152"/>
    <mergeCell ref="Q122:Q123"/>
    <mergeCell ref="S114:S118"/>
    <mergeCell ref="T110:T112"/>
    <mergeCell ref="V102:V109"/>
    <mergeCell ref="P129:P137"/>
    <mergeCell ref="X97:X100"/>
    <mergeCell ref="L141:L152"/>
    <mergeCell ref="W97:W100"/>
    <mergeCell ref="N129:N137"/>
    <mergeCell ref="H153:H161"/>
    <mergeCell ref="D169:D174"/>
    <mergeCell ref="V97:V100"/>
    <mergeCell ref="X95:X96"/>
    <mergeCell ref="W95:W96"/>
    <mergeCell ref="V95:V96"/>
    <mergeCell ref="G170:G174"/>
    <mergeCell ref="H166:H167"/>
    <mergeCell ref="S122:S123"/>
    <mergeCell ref="U114:U118"/>
    <mergeCell ref="X102:X109"/>
    <mergeCell ref="V110:V112"/>
    <mergeCell ref="R153:R161"/>
    <mergeCell ref="N169:N174"/>
    <mergeCell ref="X129:X137"/>
    <mergeCell ref="Q153:Q161"/>
    <mergeCell ref="M169:M174"/>
    <mergeCell ref="W129:W137"/>
    <mergeCell ref="N164:N165"/>
    <mergeCell ref="X124:X128"/>
    <mergeCell ref="M164:M165"/>
    <mergeCell ref="W124:W128"/>
    <mergeCell ref="L164:L165"/>
    <mergeCell ref="V124:V128"/>
    <mergeCell ref="X164:X165"/>
    <mergeCell ref="W164:W165"/>
    <mergeCell ref="V164:V165"/>
    <mergeCell ref="Q138:Q152"/>
    <mergeCell ref="J166:J167"/>
    <mergeCell ref="U122:U123"/>
    <mergeCell ref="W114:W118"/>
    <mergeCell ref="X110:X112"/>
    <mergeCell ref="Z102:Z109"/>
    <mergeCell ref="P138:P152"/>
    <mergeCell ref="I166:I167"/>
    <mergeCell ref="T122:T123"/>
    <mergeCell ref="V114:V118"/>
    <mergeCell ref="W110:W112"/>
    <mergeCell ref="Y102:Y109"/>
    <mergeCell ref="L102:L103"/>
    <mergeCell ref="C138:C152"/>
    <mergeCell ref="AA42:AA49"/>
    <mergeCell ref="H114:H118"/>
    <mergeCell ref="Z42:Z49"/>
    <mergeCell ref="G114:G118"/>
    <mergeCell ref="H110:H112"/>
    <mergeCell ref="Y42:Y49"/>
    <mergeCell ref="AA35:AA37"/>
    <mergeCell ref="Z35:Z37"/>
    <mergeCell ref="Y35:Y37"/>
    <mergeCell ref="Z17:Z20"/>
    <mergeCell ref="Q53:Q67"/>
    <mergeCell ref="AA13:AA16"/>
    <mergeCell ref="Y17:Y20"/>
    <mergeCell ref="P53:P67"/>
    <mergeCell ref="Z13:Z16"/>
    <mergeCell ref="X17:X20"/>
    <mergeCell ref="Y13:Y16"/>
    <mergeCell ref="Z8:Z11"/>
    <mergeCell ref="G80:G87"/>
    <mergeCell ref="Y8:Y11"/>
    <mergeCell ref="D88:D94"/>
    <mergeCell ref="G76:G79"/>
    <mergeCell ref="X8:X11"/>
    <mergeCell ref="Y4:AA4"/>
    <mergeCell ref="Y2:AA3"/>
    <mergeCell ref="X166:X167"/>
    <mergeCell ref="Y95:Y96"/>
    <mergeCell ref="T166:T167"/>
    <mergeCell ref="AA138:AA152"/>
    <mergeCell ref="Q169:Q174"/>
    <mergeCell ref="U153:U161"/>
    <mergeCell ref="AA129:AA137"/>
    <mergeCell ref="P169:P174"/>
    <mergeCell ref="T153:T161"/>
    <mergeCell ref="Z129:Z137"/>
    <mergeCell ref="S153:S161"/>
    <mergeCell ref="Y129:Y137"/>
    <mergeCell ref="Q164:Q165"/>
    <mergeCell ref="AA124:AA128"/>
    <mergeCell ref="P164:P165"/>
    <mergeCell ref="Z124:Z128"/>
    <mergeCell ref="Y124:Y128"/>
    <mergeCell ref="W169:W174"/>
    <mergeCell ref="AA153:AA161"/>
    <mergeCell ref="V169:V174"/>
    <mergeCell ref="Z153:Z161"/>
    <mergeCell ref="U169:U174"/>
    <mergeCell ref="Y153:Y161"/>
    <mergeCell ref="P153:P161"/>
    <mergeCell ref="L169:L174"/>
    <mergeCell ref="V129:V137"/>
    <mergeCell ref="AD97:AD100"/>
    <mergeCell ref="AC97:AC100"/>
    <mergeCell ref="N153:N161"/>
    <mergeCell ref="T129:T137"/>
    <mergeCell ref="AB97:AB100"/>
    <mergeCell ref="AD95:AD96"/>
    <mergeCell ref="AD91:AD93"/>
    <mergeCell ref="AC95:AC96"/>
    <mergeCell ref="AB95:AB96"/>
    <mergeCell ref="Z84:Z86"/>
    <mergeCell ref="Y88:Y94"/>
    <mergeCell ref="P124:P128"/>
    <mergeCell ref="AD68:AD74"/>
    <mergeCell ref="S97:S100"/>
    <mergeCell ref="AD53:AD67"/>
    <mergeCell ref="L110:L112"/>
    <mergeCell ref="N102:N109"/>
    <mergeCell ref="AC42:AC49"/>
    <mergeCell ref="D138:D152"/>
    <mergeCell ref="H122:H123"/>
    <mergeCell ref="M102:M109"/>
    <mergeCell ref="AB42:AB49"/>
    <mergeCell ref="AD35:AD37"/>
    <mergeCell ref="AD84:AD86"/>
    <mergeCell ref="T124:T128"/>
    <mergeCell ref="AC88:AC94"/>
    <mergeCell ref="AC84:AC86"/>
    <mergeCell ref="S124:S128"/>
    <mergeCell ref="AB88:AB94"/>
    <mergeCell ref="AC17:AC20"/>
    <mergeCell ref="T53:T67"/>
    <mergeCell ref="AD13:AD16"/>
    <mergeCell ref="AB17:AB20"/>
    <mergeCell ref="H97:H100"/>
    <mergeCell ref="S53:S67"/>
    <mergeCell ref="AC13:AC16"/>
    <mergeCell ref="J88:J94"/>
    <mergeCell ref="A124:A128"/>
    <mergeCell ref="AD8:AD11"/>
    <mergeCell ref="I88:I94"/>
    <mergeCell ref="L76:L78"/>
    <mergeCell ref="N68:N74"/>
    <mergeCell ref="AC8:AC11"/>
    <mergeCell ref="C108:C109"/>
    <mergeCell ref="H88:H94"/>
    <mergeCell ref="M68:M74"/>
    <mergeCell ref="AB8:AB11"/>
    <mergeCell ref="L68:L74"/>
    <mergeCell ref="G88:G94"/>
    <mergeCell ref="AA8:AA11"/>
    <mergeCell ref="AB4:AD4"/>
    <mergeCell ref="C102:C106"/>
    <mergeCell ref="R42:R49"/>
    <mergeCell ref="AB2:AD3"/>
    <mergeCell ref="Z166:Z167"/>
    <mergeCell ref="AA164:AA165"/>
    <mergeCell ref="Z164:Z165"/>
    <mergeCell ref="N162:N163"/>
    <mergeCell ref="M166:M167"/>
    <mergeCell ref="T138:T152"/>
    <mergeCell ref="X122:X123"/>
    <mergeCell ref="AC102:AC109"/>
    <mergeCell ref="Z114:Z118"/>
    <mergeCell ref="AA110:AA112"/>
    <mergeCell ref="M162:M163"/>
    <mergeCell ref="L166:L167"/>
    <mergeCell ref="S138:S152"/>
    <mergeCell ref="W122:W123"/>
    <mergeCell ref="AB102:AB109"/>
    <mergeCell ref="Y114:Y118"/>
    <mergeCell ref="Z110:Z112"/>
    <mergeCell ref="R138:R152"/>
    <mergeCell ref="K166:K167"/>
    <mergeCell ref="X114:X118"/>
    <mergeCell ref="V122:V123"/>
    <mergeCell ref="AA102:AA109"/>
    <mergeCell ref="Y110:Y112"/>
    <mergeCell ref="M153:M161"/>
    <mergeCell ref="S129:S137"/>
    <mergeCell ref="AA97:AA100"/>
    <mergeCell ref="R129:R137"/>
    <mergeCell ref="L153:L161"/>
    <mergeCell ref="H169:H174"/>
    <mergeCell ref="Z97:Z100"/>
    <mergeCell ref="AA95:AA96"/>
    <mergeCell ref="Z95:Z96"/>
    <mergeCell ref="Q166:Q167"/>
    <mergeCell ref="X138:X152"/>
    <mergeCell ref="AB122:AB123"/>
    <mergeCell ref="AD114:AD118"/>
    <mergeCell ref="P166:P167"/>
    <mergeCell ref="Q162:Q163"/>
    <mergeCell ref="W138:W152"/>
    <mergeCell ref="AA122:AA123"/>
    <mergeCell ref="AC114:AC118"/>
    <mergeCell ref="AD110:AD112"/>
    <mergeCell ref="P162:P163"/>
    <mergeCell ref="V138:V152"/>
    <mergeCell ref="Z122:Z123"/>
    <mergeCell ref="AB114:AB118"/>
    <mergeCell ref="AC110:AC112"/>
    <mergeCell ref="AC166:AC167"/>
    <mergeCell ref="AB166:AB167"/>
    <mergeCell ref="AD164:AD165"/>
    <mergeCell ref="AC164:AC165"/>
    <mergeCell ref="AB164:AB165"/>
    <mergeCell ref="T169:T174"/>
    <mergeCell ref="X153:X161"/>
    <mergeCell ref="AD129:AD137"/>
    <mergeCell ref="AD169:AD174"/>
    <mergeCell ref="AC169:AC174"/>
    <mergeCell ref="AD166:AD167"/>
    <mergeCell ref="S164:S165"/>
    <mergeCell ref="AC124:AC128"/>
    <mergeCell ref="R164:R165"/>
    <mergeCell ref="AB124:AB128"/>
    <mergeCell ref="M97:M100"/>
    <mergeCell ref="X53:X67"/>
    <mergeCell ref="S166:S167"/>
    <mergeCell ref="Z138:Z152"/>
    <mergeCell ref="AD122:AD123"/>
    <mergeCell ref="L97:L100"/>
    <mergeCell ref="D129:D137"/>
    <mergeCell ref="W53:W67"/>
    <mergeCell ref="R166:R167"/>
    <mergeCell ref="Y138:Y152"/>
    <mergeCell ref="AC122:AC123"/>
    <mergeCell ref="C129:C137"/>
    <mergeCell ref="V53:V67"/>
    <mergeCell ref="Z169:Z174"/>
    <mergeCell ref="AD153:AD161"/>
    <mergeCell ref="W84:W86"/>
    <mergeCell ref="V88:V94"/>
    <mergeCell ref="M124:M128"/>
    <mergeCell ref="C164:C165"/>
    <mergeCell ref="AA68:AA74"/>
    <mergeCell ref="W166:W167"/>
    <mergeCell ref="AD138:AD152"/>
    <mergeCell ref="H129:H137"/>
    <mergeCell ref="P97:P100"/>
    <mergeCell ref="AA53:AA67"/>
    <mergeCell ref="V166:V167"/>
    <mergeCell ref="AC138:AC152"/>
    <mergeCell ref="G129:G162"/>
    <mergeCell ref="Z53:Z67"/>
    <mergeCell ref="X169:X174"/>
    <mergeCell ref="AB153:AB161"/>
    <mergeCell ref="T88:T94"/>
    <mergeCell ref="U84:U86"/>
    <mergeCell ref="Y68:Y74"/>
    <mergeCell ref="U166:U167"/>
    <mergeCell ref="AB138:AB152"/>
    <mergeCell ref="N97:N100"/>
    <mergeCell ref="Y53:Y67"/>
    <mergeCell ref="AB169:AB174"/>
    <mergeCell ref="Y84:Y86"/>
    <mergeCell ref="X88:X94"/>
    <mergeCell ref="AC68:AC74"/>
    <mergeCell ref="Y166:Y167"/>
    <mergeCell ref="D153:D161"/>
    <mergeCell ref="R97:R100"/>
    <mergeCell ref="AC53:AC67"/>
    <mergeCell ref="D102:D106"/>
    <mergeCell ref="S42:S49"/>
    <mergeCell ref="C153:C161"/>
    <mergeCell ref="Q97:Q100"/>
    <mergeCell ref="AB53:AB67"/>
    <mergeCell ref="V17:V20"/>
    <mergeCell ref="M53:M67"/>
    <mergeCell ref="W13:W16"/>
    <mergeCell ref="H73:H74"/>
    <mergeCell ref="V8:V11"/>
    <mergeCell ref="G68:G72"/>
    <mergeCell ref="S88:S94"/>
    <mergeCell ref="T84:T86"/>
    <mergeCell ref="X68:X74"/>
    <mergeCell ref="Y164:Y165"/>
    <mergeCell ref="H38:H49"/>
    <mergeCell ref="N166:N167"/>
    <mergeCell ref="Y122:Y123"/>
    <mergeCell ref="AD102:AD109"/>
    <mergeCell ref="AA114:AA118"/>
    <mergeCell ref="AB110:AB112"/>
    <mergeCell ref="AA17:AA20"/>
    <mergeCell ref="R53:R67"/>
    <mergeCell ref="AB13:AB16"/>
    <mergeCell ref="G97:G100"/>
    <mergeCell ref="N122:N123"/>
    <mergeCell ref="C166:C167"/>
    <mergeCell ref="S102:S109"/>
    <mergeCell ref="P114:P118"/>
    <mergeCell ref="Q110:Q112"/>
    <mergeCell ref="M114:M118"/>
    <mergeCell ref="P102:P109"/>
    <mergeCell ref="N110:N112"/>
    <mergeCell ref="L114:L118"/>
    <mergeCell ref="AD42:AD49"/>
    <mergeCell ref="M110:M112"/>
    <mergeCell ref="S84:S86"/>
    <mergeCell ref="R88:R94"/>
    <mergeCell ref="W68:W74"/>
    <mergeCell ref="G38:G49"/>
    <mergeCell ref="R84:R86"/>
    <mergeCell ref="H124:H128"/>
    <mergeCell ref="V68:V74"/>
    <mergeCell ref="Q88:Q94"/>
    <mergeCell ref="Q129:Q137"/>
    <mergeCell ref="Y97:Y100"/>
    <mergeCell ref="C88:C94"/>
    <mergeCell ref="W8:W11"/>
    <mergeCell ref="H68:H72"/>
    <mergeCell ref="T164:T165"/>
    <mergeCell ref="AD124:AD128"/>
    <mergeCell ref="AB35:AB37"/>
    <mergeCell ref="M95:M96"/>
    <mergeCell ref="U17:U20"/>
    <mergeCell ref="L53:L67"/>
    <mergeCell ref="V13:V16"/>
    <mergeCell ref="G73:G74"/>
    <mergeCell ref="S169:S174"/>
    <mergeCell ref="W153:W161"/>
    <mergeCell ref="AC129:AC137"/>
    <mergeCell ref="P84:P86"/>
    <mergeCell ref="T68:T74"/>
    <mergeCell ref="R76:R78"/>
    <mergeCell ref="O88:O94"/>
    <mergeCell ref="Y169:Y174"/>
    <mergeCell ref="AC153:AC161"/>
    <mergeCell ref="U88:U94"/>
    <mergeCell ref="V84:V86"/>
    <mergeCell ref="L124:L128"/>
    <mergeCell ref="Z68:Z74"/>
    <mergeCell ref="AA169:AA174"/>
    <mergeCell ref="X84:X86"/>
    <mergeCell ref="W88:W94"/>
    <mergeCell ref="N124:N128"/>
    <mergeCell ref="D164:D165"/>
    <mergeCell ref="AB68:AB74"/>
    <mergeCell ref="L132:L137"/>
    <mergeCell ref="R169:R174"/>
    <mergeCell ref="V153:V161"/>
    <mergeCell ref="AB129:AB137"/>
    <mergeCell ref="S68:S74"/>
    <mergeCell ref="N88:N94"/>
    <mergeCell ref="Q76:Q78"/>
    <mergeCell ref="AA166:AA167"/>
    <mergeCell ref="T97:T100"/>
    <mergeCell ref="L129:L130"/>
    <mergeCell ref="D166:D167"/>
    <mergeCell ref="T102:T109"/>
    <mergeCell ref="R110:R112"/>
    <mergeCell ref="Q114:Q118"/>
    <mergeCell ref="P95:P96"/>
    <mergeCell ref="M122:M123"/>
    <mergeCell ref="P110:P112"/>
    <mergeCell ref="AC35:AC37"/>
    <mergeCell ref="N95:N96"/>
    <mergeCell ref="P122:P123"/>
    <mergeCell ref="U102:U109"/>
    <mergeCell ref="S110:S112"/>
    <mergeCell ref="L138:L139"/>
    <mergeCell ref="R114:R118"/>
    <mergeCell ref="N84:N86"/>
    <mergeCell ref="D124:D128"/>
    <mergeCell ref="R68:R74"/>
    <mergeCell ref="M88:M94"/>
    <mergeCell ref="P76:P78"/>
  </mergeCells>
  <hyperlinks>
    <hyperlink ref="L8" r:id="rId1" location="" tooltip="" display=""/>
    <hyperlink ref="L12" r:id="rId2" location="" tooltip="" display=""/>
    <hyperlink ref="X12" r:id="rId3" location="" tooltip="" display=""/>
    <hyperlink ref="AA12" r:id="rId4" location="" tooltip="" display=""/>
    <hyperlink ref="L13" r:id="rId5" location="" tooltip="" display=""/>
    <hyperlink ref="L17" r:id="rId6" location="" tooltip="" display=""/>
    <hyperlink ref="L21" r:id="rId7" location="" tooltip="" display=""/>
    <hyperlink ref="L22" r:id="rId8" location="" tooltip="" display=""/>
    <hyperlink ref="AA23" r:id="rId9" location="" tooltip="" display=""/>
    <hyperlink ref="L24" r:id="rId10" location="" tooltip="" display=""/>
    <hyperlink ref="L26" r:id="rId11" location="" tooltip="" display=""/>
    <hyperlink ref="L27" r:id="rId12" location="" tooltip="" display=""/>
    <hyperlink ref="L30" r:id="rId13" location="" tooltip="" display=""/>
    <hyperlink ref="X30" r:id="rId14" location="" tooltip="" display=""/>
    <hyperlink ref="L34" r:id="rId15" location="" tooltip="" display=""/>
    <hyperlink ref="L38" r:id="rId16" location="" tooltip="" display=""/>
    <hyperlink ref="L68" r:id="rId17" location="" tooltip="" display=""/>
    <hyperlink ref="L76" r:id="rId18" location="" tooltip="" display=""/>
    <hyperlink ref="L80" r:id="rId19" location="" tooltip="" display=""/>
    <hyperlink ref="L81" r:id="rId20" location="" tooltip="" display=""/>
    <hyperlink ref="L82" r:id="rId21" location="" tooltip="" display=""/>
    <hyperlink ref="L83" r:id="rId22" location="" tooltip="" display=""/>
    <hyperlink ref="L84" r:id="rId23" location="" tooltip="" display=""/>
    <hyperlink ref="L87" r:id="rId24" location="" tooltip="" display=""/>
    <hyperlink ref="L88" r:id="rId25" location="" tooltip="" display=""/>
    <hyperlink ref="L97" r:id="rId26" location="" tooltip="" display=""/>
    <hyperlink ref="L102" r:id="rId27" location="" tooltip="" display=""/>
    <hyperlink ref="L104" r:id="rId28" location="" tooltip="" display=""/>
    <hyperlink ref="L105" r:id="rId29" location="" tooltip="" display=""/>
    <hyperlink ref="L106" r:id="rId30" location="" tooltip="" display=""/>
    <hyperlink ref="L107" r:id="rId31" location="" tooltip="" display=""/>
    <hyperlink ref="L110" r:id="rId32" location="" tooltip="" display=""/>
    <hyperlink ref="L113" r:id="rId33" location="" tooltip="" display=""/>
    <hyperlink ref="L114" r:id="rId34" location="" tooltip="" display=""/>
    <hyperlink ref="L119" r:id="rId35" location="" tooltip="" display=""/>
    <hyperlink ref="L120" r:id="rId36" location="" tooltip="" display=""/>
    <hyperlink ref="L121" r:id="rId37" location="" tooltip="" display=""/>
    <hyperlink ref="L123" r:id="rId38" location="" tooltip="" display=""/>
    <hyperlink ref="L124" r:id="rId39" location="" tooltip="" display=""/>
    <hyperlink ref="L129" r:id="rId40" location="" tooltip="" display=""/>
    <hyperlink ref="L131" r:id="rId41" location="" tooltip="" display=""/>
    <hyperlink ref="L132" r:id="rId42" location="" tooltip="" display=""/>
    <hyperlink ref="L138" r:id="rId43" location="" tooltip="" display=""/>
    <hyperlink ref="L141" r:id="rId44" location="" tooltip="" display=""/>
    <hyperlink ref="L153" r:id="rId45" location="" tooltip="" display=""/>
    <hyperlink ref="L162" r:id="rId46" location="" tooltip="" display=""/>
    <hyperlink ref="L163" r:id="rId47" location="" tooltip="" display=""/>
    <hyperlink ref="L166" r:id="rId48" location="" tooltip="" display=""/>
    <hyperlink ref="L169" r:id="rId49" location="" tooltip="" display=""/>
  </hyperlinks>
  <pageMargins left="0" right="0" top="0.748031" bottom="0.748031" header="0.511811" footer="0.511811"/>
  <pageSetup firstPageNumber="1" fitToHeight="1" fitToWidth="1" scale="100" useFirstPageNumber="0" orientation="landscape" pageOrder="downThenOver"/>
  <headerFooter>
    <oddFooter>&amp;C&amp;"Helvetica Neue,Regular"&amp;12&amp;K000000&amp;P</oddFooter>
  </headerFooter>
  <drawing r:id="rId50"/>
  <legacyDrawing r:id="rId51"/>
</worksheet>
</file>

<file path=xl/worksheets/sheet3.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 right="0" top="0.748031" bottom="0.748031" header="0.511811" footer="0.511811"/>
  <pageSetup firstPageNumber="1" fitToHeight="1" fitToWidth="1" scale="100"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